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ina.martinez\Desktop\PLANES DECRETO 612\"/>
    </mc:Choice>
  </mc:AlternateContent>
  <xr:revisionPtr revIDLastSave="0" documentId="13_ncr:1_{92312E30-6E7D-479E-8F74-EC4FCC4B7BBB}" xr6:coauthVersionLast="36" xr6:coauthVersionMax="36" xr10:uidLastSave="{00000000-0000-0000-0000-000000000000}"/>
  <bookViews>
    <workbookView xWindow="0" yWindow="0" windowWidth="19200" windowHeight="6350" xr2:uid="{00000000-000D-0000-FFFF-FFFF00000000}"/>
  </bookViews>
  <sheets>
    <sheet name="hoja 1" sheetId="1" r:id="rId1"/>
  </sheets>
  <definedNames>
    <definedName name="_xlnm._FilterDatabase" localSheetId="0" hidden="1">'hoja 1'!$A$13:$AC$37</definedName>
    <definedName name="_xlnm.Print_Area" localSheetId="0">'hoja 1'!$A$1:$AC$41</definedName>
    <definedName name="_xlnm.Print_Titles" localSheetId="0">'hoja 1'!$11:$14</definedName>
  </definedNames>
  <calcPr calcId="191029"/>
  <fileRecoveryPr autoRecover="0"/>
</workbook>
</file>

<file path=xl/calcChain.xml><?xml version="1.0" encoding="utf-8"?>
<calcChain xmlns="http://schemas.openxmlformats.org/spreadsheetml/2006/main">
  <c r="Z27" i="1" l="1"/>
  <c r="Z20" i="1"/>
  <c r="Z16" i="1"/>
  <c r="Z26" i="1"/>
</calcChain>
</file>

<file path=xl/sharedStrings.xml><?xml version="1.0" encoding="utf-8"?>
<sst xmlns="http://schemas.openxmlformats.org/spreadsheetml/2006/main" count="268" uniqueCount="100">
  <si>
    <t>PLAN DE PREVISION DE RECURSOS HUMANOS</t>
  </si>
  <si>
    <t>NECESIDADES DE PERSONAL</t>
  </si>
  <si>
    <t>MEDIDAS DE COBERTURA</t>
  </si>
  <si>
    <t>PLAN DE ACCION</t>
  </si>
  <si>
    <t>EXTERNAS</t>
  </si>
  <si>
    <t>DEPENDENCIA/ÁREA FUNCIONAL</t>
  </si>
  <si>
    <t>No. DE CARGOS</t>
  </si>
  <si>
    <t>DENOMINACION</t>
  </si>
  <si>
    <t>CODIGO</t>
  </si>
  <si>
    <t>GRADO</t>
  </si>
  <si>
    <t>PROCESO</t>
  </si>
  <si>
    <t>REQUISITOS</t>
  </si>
  <si>
    <t>IDENTIFICACION DE VACANTES</t>
  </si>
  <si>
    <t>REUBICACION DEL CARGO</t>
  </si>
  <si>
    <t>NOMBRAMIENTO PROVISIONAL</t>
  </si>
  <si>
    <t>PERIODO DE PRUEBA</t>
  </si>
  <si>
    <t>SITUACIONES ADMINISTRATIVAS</t>
  </si>
  <si>
    <t>CREACIÓN DE EMPLEOS TEMPORALES</t>
  </si>
  <si>
    <t>CONTRATO DE PRESTACIÓN DE SERVICIOS</t>
  </si>
  <si>
    <t>PROVISIÓN CON SUPERNUMERARIOS</t>
  </si>
  <si>
    <t>PROCESOS DE SELECCIÓN</t>
  </si>
  <si>
    <t>COSTO (NOMINA, SELECCIÓN, OTROS)</t>
  </si>
  <si>
    <t>PROGRAMACION DE ACTIVIDADES</t>
  </si>
  <si>
    <t>ESTRATEGICO</t>
  </si>
  <si>
    <t>APOYO</t>
  </si>
  <si>
    <t>CONTROL Y EVALUACIÓN</t>
  </si>
  <si>
    <t>ESTUDIO</t>
  </si>
  <si>
    <t>EXPERIENCIA</t>
  </si>
  <si>
    <t>PERMANENTE</t>
  </si>
  <si>
    <t>TEMPORAL</t>
  </si>
  <si>
    <t>ENCARGO</t>
  </si>
  <si>
    <t>COMISION</t>
  </si>
  <si>
    <t>CNSC</t>
  </si>
  <si>
    <t>MERITOCARACIA</t>
  </si>
  <si>
    <t>ACTIVIDAD</t>
  </si>
  <si>
    <t>TIEMPO</t>
  </si>
  <si>
    <t>RESPONSABLE</t>
  </si>
  <si>
    <t>PLAN - PROGRAMA- PROYECTO</t>
  </si>
  <si>
    <t>MISIONAL</t>
  </si>
  <si>
    <t>POR  PENSION</t>
  </si>
  <si>
    <t>MENOR DE UN AÑO</t>
  </si>
  <si>
    <t>Subdirección de Dotación de Vivienda y Hábitat</t>
  </si>
  <si>
    <t>Líder de Proyecto</t>
  </si>
  <si>
    <t>x</t>
  </si>
  <si>
    <t>Título profesional en disciplina académica del Núcleo Básico del Conocimiento – NBC en: Arquitectura, Ingeniería Civil y Afines.
Título de postgrado en la modalidad de especialización en áreas relacionadas con las funciones del cargo.</t>
  </si>
  <si>
    <t>Dieciséis (16) meses de experiencia profesional o veintidós (22) meses de experiencia relacionada.</t>
  </si>
  <si>
    <t>Profesional Universitario</t>
  </si>
  <si>
    <t>Título profesional en disciplina académica del Núcleo Básico del Conocimiento – NBC en: Arquitectura, Ingeniería Civil y Afines.
Tarjeta profesional en los casos requeridos por la Ley.</t>
  </si>
  <si>
    <t>Doce (12) meses de experiencia profesional relacionada con las funciones del cargo.</t>
  </si>
  <si>
    <t>Técnico Administrativo</t>
  </si>
  <si>
    <t>Título de formación Técnica Profesional o Tecnológica en la disciplina académica del Núcleo Básico del Conocimiento – NBC en: Administración, Contaduría Pública, Economía, Bibliotecología, otros de Ciencias Sociales y Humanas.
Tarjeta profesional en los casos requeridos por la Ley.</t>
  </si>
  <si>
    <t>Dieciocho (18) meses de experiencia laboral.</t>
  </si>
  <si>
    <t>Auxiliar Administrativo</t>
  </si>
  <si>
    <t>Diploma de bachiller</t>
  </si>
  <si>
    <t>Doce (12) meses de experiencia laboral.</t>
  </si>
  <si>
    <t>Profesional Especializado</t>
  </si>
  <si>
    <t>Título profesional en disciplina académica del Núcleo Básico del Conocimiento – NBC en: Derecho y afines.
Título de postgrado en la modalidad de especialización en áreas relacionadas con las funciones del cargo.
Tarjeta profesional en los casos requeridos por la Ley.</t>
  </si>
  <si>
    <t>Dieciocho (18) meses de experiencia profesional o doce (12) meses de experiencia relacionada.</t>
  </si>
  <si>
    <t>Subdirección Poblacional</t>
  </si>
  <si>
    <t>Subdirección Administrativa y Financiera</t>
  </si>
  <si>
    <t>Título profesional en disciplina académica del Núcleo Básico del Conocimiento – NBC en: Contaduría Pública, Administración, Ingeniería Administrativa y Afines.
Título de postgrado en la modalidad de especialización en áreas relacionadas con las funciones del cargo.
Tarjeta profesional en los casos requeridos por la Ley.</t>
  </si>
  <si>
    <t>Título profesional en disciplina académica del Núcleo Básico del Conocimiento – NBC en: ingeniería de sistemas, telemática y afines.
Título de postgrado en la modalidad de especialización en áreas relacionadas con las funciones del cargo.
Tarjeta profesional en los casos requeridos por la Ley.</t>
  </si>
  <si>
    <t>Título profesional en disciplina académica del Núcleo Básico del Conocimiento – NBC en: Administración, Psicología, Derecho y Afines, Trabajo Social y Afines.
Tarjeta profesional en los casos requeridos por la Ley.</t>
  </si>
  <si>
    <t>Título profesional en disciplina académica del Núcleo Básico del Conocimiento – NBC en: Contaduría Pública.
Tarjeta profesional en los casos requeridos por la Ley.</t>
  </si>
  <si>
    <t>Subdirección Jurídica</t>
  </si>
  <si>
    <t>Título profesional en disciplina académica del Núcleo Básico del Conocimiento – NBC en: Derecho y Afines.
Tarjeta profesional en los casos requeridos por la Ley.</t>
  </si>
  <si>
    <t>Subdirección de Planeación</t>
  </si>
  <si>
    <t>Título profesional en disciplina académica del Núcleo Básico del Conocimiento – NBC en: Administración, Economía, Ciencia Política, Relaciones Internacionales, Matemáticas, Estadística y Afines y Arquitectura.
Título de postgrado en la modalidad de especialización en áreas relacionadas con las funciones del cargo.</t>
  </si>
  <si>
    <t>Título profesional en disciplina académica del Núcleo Básico del Conocimiento – NBC en: Planeación y Desarrollo Social, Trabajo Social y afines.
Tarjeta profesional en los casos requeridos por la Ley.</t>
  </si>
  <si>
    <t>Doce (12) meses de experiencia profesional relacionada con las funciones del cargo</t>
  </si>
  <si>
    <t>Jefatura de Oficina de Control Interno</t>
  </si>
  <si>
    <t>Título profesional en disciplina académica del Núcleo Básico del Conocimiento – NBC en: Administración, Economía, Contaduría Pública, Derecho y Afines.
Tarjeta profesional en los casos requeridos por la Ley.</t>
  </si>
  <si>
    <t>Dirección</t>
  </si>
  <si>
    <t>Dieciocho (18) meses de experiencia profesional o doce (12) meses de experiencia relacionada</t>
  </si>
  <si>
    <t>Conductor</t>
  </si>
  <si>
    <t>Diploma de bachiller. 
Licencia de conducción.</t>
  </si>
  <si>
    <t>Nuevos Desarrollos Habitacionales.
Mejoramiento Integral de Barrios.</t>
  </si>
  <si>
    <t>Acompañamiento social.
Reasentamiento Integral de Población.</t>
  </si>
  <si>
    <t>Fortalecimiento al Sistema Habitacional</t>
  </si>
  <si>
    <t>Primer semestre</t>
  </si>
  <si>
    <t>Nuevos Desarrollos Habitacionales.
Mejoramiento Integral de Barrios.
Acompañamiento social.
Reasentamiento Integral de Población.
Fortalecimiento al Sistema Habitacional.</t>
  </si>
  <si>
    <t>Elaborado por</t>
  </si>
  <si>
    <t>Revisado Por</t>
  </si>
  <si>
    <t>Aprobado Por</t>
  </si>
  <si>
    <t>Gestionar estrategias de talento humano que permitan contar con personal idóneo y motivado para el logro de los objetivos organizacionales.</t>
  </si>
  <si>
    <t>Talento Humano</t>
  </si>
  <si>
    <t>Eliana María Rojas Hoyos
Profesional Universitario</t>
  </si>
  <si>
    <t>Jorge Ivan Torres Ramirez 
Director</t>
  </si>
  <si>
    <t>. Presentar el Plan de Previsión de Recursos Humanos al Comité Institucional de Gestión y Desempeño.
.Presentar al Comité Institucional de Gestión y Desempeño los resultados  del estudio tecnico realizado en el segundo Semestre de 2019, que incluye la propuesta de Rediseño organizacional con Estructura Organica, Planta de Empleos, Manual de Funciones y Competencias laborales y Viabilidad Financiera.</t>
  </si>
  <si>
    <t>Determinar el cálculo cualitativo y cuantitativo de los funcionarios necesarios para adelantar las necesidades presentes del Instituto,  estimando los costos de personal con el fin de asegurar el financiamiento y la disponibilidad de los recursos.</t>
  </si>
  <si>
    <t xml:space="preserve">Objetivo estratégico al cual le apunta el plan. </t>
  </si>
  <si>
    <t xml:space="preserve">Objetivo del plan </t>
  </si>
  <si>
    <t>Verónica Arias Garcés
Subdirectora Administrativa y Financiera</t>
  </si>
  <si>
    <t>Periodo</t>
  </si>
  <si>
    <t>Entidad</t>
  </si>
  <si>
    <t>Instituto Social de Vivienda y Hábitat de Medellín- Isvimed</t>
  </si>
  <si>
    <r>
      <t xml:space="preserve">PÁGINA: </t>
    </r>
    <r>
      <rPr>
        <sz val="10"/>
        <rFont val="Arial"/>
        <family val="2"/>
      </rPr>
      <t>1 de 1</t>
    </r>
  </si>
  <si>
    <r>
      <t xml:space="preserve">CÓDIGO: </t>
    </r>
    <r>
      <rPr>
        <sz val="10"/>
        <rFont val="Arial"/>
        <family val="2"/>
      </rPr>
      <t>F-GH-54</t>
    </r>
  </si>
  <si>
    <r>
      <t xml:space="preserve">VERSIÓN: </t>
    </r>
    <r>
      <rPr>
        <sz val="10"/>
        <rFont val="Arial"/>
        <family val="2"/>
      </rPr>
      <t>01</t>
    </r>
  </si>
  <si>
    <r>
      <t xml:space="preserve">FECHA: </t>
    </r>
    <r>
      <rPr>
        <sz val="10"/>
        <rFont val="Arial"/>
        <family val="2"/>
      </rPr>
      <t>24/01/2020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</si>
</sst>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;\-&quot;$&quot;#,##0"/>
    <numFmt numFmtId="165" formatCode="_-&quot;$&quot;* #,##0.00_-;\-&quot;$&quot;* #,##0.00_-;_-&quot;$&quot;* &quot;-&quot;??_-;_-@_-"/>
    <numFmt numFmtId="166" formatCode="_-&quot;$&quot;* #,##0_-;\-&quot;$&quot;* #,##0_-;_-&quot;$&quot;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4" fillId="0" borderId="0" applyFont="0" applyFill="0" applyBorder="0" applyAlignment="0" applyProtection="0"/>
    <xf numFmtId="0" fontId="4" fillId="0" borderId="0"/>
    <xf numFmtId="0" fontId="13" fillId="0" borderId="0"/>
  </cellStyleXfs>
  <cellXfs count="42">
    <xf numFmtId="0" fontId="0" fillId="0" borderId="0" xfId="0"/>
    <xf numFmtId="0" fontId="0" fillId="3" borderId="0" xfId="0" applyFill="1"/>
    <xf numFmtId="0" fontId="0" fillId="0" borderId="1" xfId="0" applyBorder="1"/>
    <xf numFmtId="0" fontId="8" fillId="6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/>
    </xf>
    <xf numFmtId="0" fontId="1" fillId="4" borderId="2" xfId="0" applyFont="1" applyFill="1" applyBorder="1" applyAlignment="1">
      <alignment horizontal="center" vertical="center" textRotation="90" wrapText="1"/>
    </xf>
    <xf numFmtId="0" fontId="1" fillId="4" borderId="2" xfId="0" applyFont="1" applyFill="1" applyBorder="1" applyAlignment="1">
      <alignment horizontal="center" vertical="center" textRotation="90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66" fontId="3" fillId="0" borderId="2" xfId="1" applyNumberFormat="1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/>
    </xf>
    <xf numFmtId="0" fontId="1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14" fillId="0" borderId="4" xfId="3" applyFont="1" applyBorder="1" applyAlignment="1">
      <alignment horizontal="left" vertical="center"/>
    </xf>
    <xf numFmtId="0" fontId="14" fillId="0" borderId="5" xfId="3" applyFont="1" applyBorder="1" applyAlignment="1">
      <alignment horizontal="left" vertical="center"/>
    </xf>
    <xf numFmtId="0" fontId="14" fillId="0" borderId="6" xfId="3" applyFont="1" applyBorder="1" applyAlignment="1">
      <alignment horizontal="left" vertical="center"/>
    </xf>
    <xf numFmtId="0" fontId="14" fillId="0" borderId="4" xfId="3" applyFont="1" applyBorder="1" applyAlignment="1">
      <alignment horizontal="left" vertical="center" wrapText="1"/>
    </xf>
    <xf numFmtId="0" fontId="14" fillId="0" borderId="5" xfId="3" applyFont="1" applyBorder="1" applyAlignment="1">
      <alignment horizontal="left" vertical="center" wrapText="1"/>
    </xf>
    <xf numFmtId="0" fontId="14" fillId="0" borderId="6" xfId="3" applyFont="1" applyBorder="1" applyAlignment="1">
      <alignment horizontal="left" vertical="center" wrapText="1"/>
    </xf>
  </cellXfs>
  <cellStyles count="4">
    <cellStyle name="Moneda" xfId="1" builtinId="4"/>
    <cellStyle name="Normal" xfId="0" builtinId="0"/>
    <cellStyle name="Normal 2" xfId="2" xr:uid="{00000000-0005-0000-0000-000002000000}"/>
    <cellStyle name="Normal 3" xfId="3" xr:uid="{35D9190B-D4B6-45D6-80C8-B65E07AA83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552449</xdr:colOff>
      <xdr:row>0</xdr:row>
      <xdr:rowOff>95251</xdr:rowOff>
    </xdr:from>
    <xdr:to>
      <xdr:col>0</xdr:col>
      <xdr:colOff>2345306</xdr:colOff>
      <xdr:row>3</xdr:row>
      <xdr:rowOff>158751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C2F5E10A-B9AE-4AB3-8485-283ACA4F0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49" y="95251"/>
          <a:ext cx="1792857" cy="8969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1"/>
  <sheetViews>
    <sheetView tabSelected="1" topLeftCell="H1" zoomScale="60" zoomScaleNormal="60" workbookViewId="0">
      <selection activeCell="AE8" sqref="AE8"/>
    </sheetView>
  </sheetViews>
  <sheetFormatPr baseColWidth="10" defaultRowHeight="14.5" x14ac:dyDescent="0.35"/>
  <cols>
    <col min="1" max="1" width="51.81640625" style="1" customWidth="1"/>
    <col min="2" max="2" width="43.54296875" bestFit="1" customWidth="1"/>
    <col min="3" max="3" width="5.7265625" customWidth="1"/>
    <col min="4" max="4" width="23.7265625" bestFit="1" customWidth="1"/>
    <col min="5" max="5" width="5.81640625" customWidth="1"/>
    <col min="6" max="9" width="3.7265625" style="14" bestFit="1" customWidth="1"/>
    <col min="10" max="10" width="6.54296875" style="14" bestFit="1" customWidth="1"/>
    <col min="11" max="11" width="24.26953125" customWidth="1"/>
    <col min="12" max="12" width="24.54296875" customWidth="1"/>
    <col min="13" max="14" width="8.1796875" style="14" customWidth="1"/>
    <col min="15" max="15" width="9" style="14" bestFit="1" customWidth="1"/>
    <col min="16" max="23" width="8.453125" style="14" customWidth="1"/>
    <col min="24" max="24" width="6.7265625" style="14" customWidth="1"/>
    <col min="25" max="25" width="6.81640625" style="14" customWidth="1"/>
    <col min="26" max="26" width="17.1796875" style="14" customWidth="1"/>
    <col min="27" max="27" width="36.26953125" style="14" customWidth="1"/>
    <col min="28" max="28" width="7.1796875" style="14" customWidth="1"/>
    <col min="29" max="29" width="8.453125" style="14" customWidth="1"/>
  </cols>
  <sheetData>
    <row r="1" spans="1:33" ht="27" customHeight="1" x14ac:dyDescent="0.35">
      <c r="A1" s="20"/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36" t="s">
        <v>97</v>
      </c>
      <c r="AB1" s="37"/>
      <c r="AC1" s="38"/>
    </row>
    <row r="2" spans="1:33" ht="19.5" customHeight="1" x14ac:dyDescent="0.35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36" t="s">
        <v>98</v>
      </c>
      <c r="AB2" s="37"/>
      <c r="AC2" s="38"/>
    </row>
    <row r="3" spans="1:33" ht="19.5" customHeight="1" x14ac:dyDescent="0.35">
      <c r="A3" s="20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39" t="s">
        <v>99</v>
      </c>
      <c r="AB3" s="40"/>
      <c r="AC3" s="41"/>
    </row>
    <row r="4" spans="1:33" ht="21.5" customHeight="1" x14ac:dyDescent="0.35">
      <c r="A4" s="20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36" t="s">
        <v>96</v>
      </c>
      <c r="AB4" s="37"/>
      <c r="AC4" s="38"/>
    </row>
    <row r="5" spans="1:33" ht="58.5" customHeight="1" x14ac:dyDescent="0.3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</row>
    <row r="6" spans="1:33" ht="38" customHeight="1" x14ac:dyDescent="0.35">
      <c r="A6" s="3" t="s">
        <v>93</v>
      </c>
      <c r="B6" s="34">
        <v>2020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</row>
    <row r="7" spans="1:33" ht="36" customHeight="1" x14ac:dyDescent="0.35">
      <c r="A7" s="3" t="s">
        <v>94</v>
      </c>
      <c r="B7" s="31" t="s">
        <v>95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</row>
    <row r="8" spans="1:33" ht="42" customHeight="1" x14ac:dyDescent="0.35">
      <c r="A8" s="3" t="s">
        <v>90</v>
      </c>
      <c r="B8" s="32" t="s">
        <v>84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</row>
    <row r="9" spans="1:33" ht="50" customHeight="1" x14ac:dyDescent="0.35">
      <c r="A9" s="3" t="s">
        <v>91</v>
      </c>
      <c r="B9" s="35" t="s">
        <v>89</v>
      </c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</row>
    <row r="10" spans="1:33" ht="62.5" customHeight="1" x14ac:dyDescent="0.3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spans="1:33" x14ac:dyDescent="0.35">
      <c r="A11" s="33" t="s">
        <v>1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 t="s">
        <v>2</v>
      </c>
      <c r="Q11" s="33"/>
      <c r="R11" s="33"/>
      <c r="S11" s="33"/>
      <c r="T11" s="33"/>
      <c r="U11" s="33"/>
      <c r="V11" s="33"/>
      <c r="W11" s="33"/>
      <c r="X11" s="33"/>
      <c r="Y11" s="33"/>
      <c r="Z11" s="33" t="s">
        <v>3</v>
      </c>
      <c r="AA11" s="33"/>
      <c r="AB11" s="33"/>
      <c r="AC11" s="33"/>
    </row>
    <row r="12" spans="1:33" x14ac:dyDescent="0.35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 t="s">
        <v>4</v>
      </c>
      <c r="Y12" s="33"/>
      <c r="Z12" s="33"/>
      <c r="AA12" s="33"/>
      <c r="AB12" s="33"/>
      <c r="AC12" s="33"/>
    </row>
    <row r="13" spans="1:33" ht="30" customHeight="1" x14ac:dyDescent="0.35">
      <c r="A13" s="27" t="s">
        <v>37</v>
      </c>
      <c r="B13" s="27" t="s">
        <v>5</v>
      </c>
      <c r="C13" s="30" t="s">
        <v>6</v>
      </c>
      <c r="D13" s="30" t="s">
        <v>7</v>
      </c>
      <c r="E13" s="30" t="s">
        <v>8</v>
      </c>
      <c r="F13" s="30" t="s">
        <v>9</v>
      </c>
      <c r="G13" s="28" t="s">
        <v>10</v>
      </c>
      <c r="H13" s="28"/>
      <c r="I13" s="28"/>
      <c r="J13" s="28"/>
      <c r="K13" s="29" t="s">
        <v>11</v>
      </c>
      <c r="L13" s="29"/>
      <c r="M13" s="28" t="s">
        <v>12</v>
      </c>
      <c r="N13" s="28"/>
      <c r="O13" s="4" t="s">
        <v>39</v>
      </c>
      <c r="P13" s="27" t="s">
        <v>13</v>
      </c>
      <c r="Q13" s="27" t="s">
        <v>14</v>
      </c>
      <c r="R13" s="30" t="s">
        <v>15</v>
      </c>
      <c r="S13" s="28" t="s">
        <v>16</v>
      </c>
      <c r="T13" s="28"/>
      <c r="U13" s="27" t="s">
        <v>17</v>
      </c>
      <c r="V13" s="27" t="s">
        <v>18</v>
      </c>
      <c r="W13" s="27" t="s">
        <v>19</v>
      </c>
      <c r="X13" s="28" t="s">
        <v>20</v>
      </c>
      <c r="Y13" s="28"/>
      <c r="Z13" s="27" t="s">
        <v>21</v>
      </c>
      <c r="AA13" s="28" t="s">
        <v>22</v>
      </c>
      <c r="AB13" s="28"/>
      <c r="AC13" s="28"/>
    </row>
    <row r="14" spans="1:33" ht="95.5" x14ac:dyDescent="0.35">
      <c r="A14" s="27"/>
      <c r="B14" s="27"/>
      <c r="C14" s="30"/>
      <c r="D14" s="30"/>
      <c r="E14" s="30"/>
      <c r="F14" s="30"/>
      <c r="G14" s="5" t="s">
        <v>23</v>
      </c>
      <c r="H14" s="5" t="s">
        <v>38</v>
      </c>
      <c r="I14" s="5" t="s">
        <v>24</v>
      </c>
      <c r="J14" s="6" t="s">
        <v>25</v>
      </c>
      <c r="K14" s="5" t="s">
        <v>26</v>
      </c>
      <c r="L14" s="5" t="s">
        <v>27</v>
      </c>
      <c r="M14" s="5" t="s">
        <v>28</v>
      </c>
      <c r="N14" s="5" t="s">
        <v>29</v>
      </c>
      <c r="O14" s="5" t="s">
        <v>40</v>
      </c>
      <c r="P14" s="27"/>
      <c r="Q14" s="27"/>
      <c r="R14" s="30"/>
      <c r="S14" s="5" t="s">
        <v>30</v>
      </c>
      <c r="T14" s="5" t="s">
        <v>31</v>
      </c>
      <c r="U14" s="27"/>
      <c r="V14" s="27"/>
      <c r="W14" s="27"/>
      <c r="X14" s="5" t="s">
        <v>32</v>
      </c>
      <c r="Y14" s="5" t="s">
        <v>33</v>
      </c>
      <c r="Z14" s="27"/>
      <c r="AA14" s="6" t="s">
        <v>34</v>
      </c>
      <c r="AB14" s="7" t="s">
        <v>35</v>
      </c>
      <c r="AC14" s="7" t="s">
        <v>36</v>
      </c>
    </row>
    <row r="15" spans="1:33" ht="172.5" customHeight="1" x14ac:dyDescent="0.35">
      <c r="A15" s="8" t="s">
        <v>76</v>
      </c>
      <c r="B15" s="9" t="s">
        <v>41</v>
      </c>
      <c r="C15" s="10">
        <v>1</v>
      </c>
      <c r="D15" s="9" t="s">
        <v>42</v>
      </c>
      <c r="E15" s="9">
        <v>222</v>
      </c>
      <c r="F15" s="13">
        <v>4</v>
      </c>
      <c r="G15" s="13"/>
      <c r="H15" s="13" t="s">
        <v>43</v>
      </c>
      <c r="I15" s="13"/>
      <c r="J15" s="13"/>
      <c r="K15" s="11" t="s">
        <v>44</v>
      </c>
      <c r="L15" s="11" t="s">
        <v>45</v>
      </c>
      <c r="M15" s="13" t="s">
        <v>43</v>
      </c>
      <c r="N15" s="13"/>
      <c r="O15" s="13"/>
      <c r="P15" s="13"/>
      <c r="Q15" s="13" t="s">
        <v>43</v>
      </c>
      <c r="R15" s="13"/>
      <c r="S15" s="13"/>
      <c r="T15" s="13"/>
      <c r="U15" s="13"/>
      <c r="V15" s="13"/>
      <c r="W15" s="13"/>
      <c r="X15" s="13" t="s">
        <v>43</v>
      </c>
      <c r="Y15" s="13"/>
      <c r="Z15" s="15">
        <v>9368240</v>
      </c>
      <c r="AA15" s="21" t="s">
        <v>88</v>
      </c>
      <c r="AB15" s="21" t="s">
        <v>79</v>
      </c>
      <c r="AC15" s="21" t="s">
        <v>85</v>
      </c>
    </row>
    <row r="16" spans="1:33" ht="116.5" thickBot="1" x14ac:dyDescent="0.4">
      <c r="A16" s="8" t="s">
        <v>76</v>
      </c>
      <c r="B16" s="9" t="s">
        <v>41</v>
      </c>
      <c r="C16" s="10">
        <v>5</v>
      </c>
      <c r="D16" s="9" t="s">
        <v>46</v>
      </c>
      <c r="E16" s="9">
        <v>219</v>
      </c>
      <c r="F16" s="13">
        <v>2</v>
      </c>
      <c r="G16" s="13"/>
      <c r="H16" s="13" t="s">
        <v>43</v>
      </c>
      <c r="I16" s="13"/>
      <c r="J16" s="13"/>
      <c r="K16" s="11" t="s">
        <v>47</v>
      </c>
      <c r="L16" s="11" t="s">
        <v>48</v>
      </c>
      <c r="M16" s="13" t="s">
        <v>43</v>
      </c>
      <c r="N16" s="13"/>
      <c r="O16" s="13"/>
      <c r="P16" s="13"/>
      <c r="Q16" s="13" t="s">
        <v>43</v>
      </c>
      <c r="R16" s="13"/>
      <c r="S16" s="13"/>
      <c r="T16" s="13"/>
      <c r="U16" s="13"/>
      <c r="V16" s="13"/>
      <c r="W16" s="13"/>
      <c r="X16" s="13" t="s">
        <v>43</v>
      </c>
      <c r="Y16" s="13"/>
      <c r="Z16" s="15">
        <f>6950632*5</f>
        <v>34753160</v>
      </c>
      <c r="AA16" s="21"/>
      <c r="AB16" s="21"/>
      <c r="AC16" s="21"/>
      <c r="AG16" s="2"/>
    </row>
    <row r="17" spans="1:29" ht="174" x14ac:dyDescent="0.35">
      <c r="A17" s="8" t="s">
        <v>76</v>
      </c>
      <c r="B17" s="9" t="s">
        <v>41</v>
      </c>
      <c r="C17" s="10">
        <v>1</v>
      </c>
      <c r="D17" s="9" t="s">
        <v>49</v>
      </c>
      <c r="E17" s="9">
        <v>367</v>
      </c>
      <c r="F17" s="13">
        <v>5</v>
      </c>
      <c r="G17" s="13"/>
      <c r="H17" s="13" t="s">
        <v>43</v>
      </c>
      <c r="I17" s="13"/>
      <c r="J17" s="13"/>
      <c r="K17" s="11" t="s">
        <v>50</v>
      </c>
      <c r="L17" s="11" t="s">
        <v>51</v>
      </c>
      <c r="M17" s="13" t="s">
        <v>43</v>
      </c>
      <c r="N17" s="13"/>
      <c r="O17" s="13"/>
      <c r="P17" s="13"/>
      <c r="Q17" s="13" t="s">
        <v>43</v>
      </c>
      <c r="R17" s="13"/>
      <c r="S17" s="13"/>
      <c r="T17" s="13"/>
      <c r="U17" s="13"/>
      <c r="V17" s="13"/>
      <c r="W17" s="13"/>
      <c r="X17" s="13" t="s">
        <v>43</v>
      </c>
      <c r="Y17" s="13"/>
      <c r="Z17" s="15">
        <v>3994471</v>
      </c>
      <c r="AA17" s="21"/>
      <c r="AB17" s="21"/>
      <c r="AC17" s="21"/>
    </row>
    <row r="18" spans="1:29" ht="85.5" customHeight="1" x14ac:dyDescent="0.35">
      <c r="A18" s="8" t="s">
        <v>76</v>
      </c>
      <c r="B18" s="9" t="s">
        <v>41</v>
      </c>
      <c r="C18" s="10">
        <v>1</v>
      </c>
      <c r="D18" s="9" t="s">
        <v>52</v>
      </c>
      <c r="E18" s="9">
        <v>407</v>
      </c>
      <c r="F18" s="13">
        <v>2</v>
      </c>
      <c r="G18" s="13"/>
      <c r="H18" s="13" t="s">
        <v>43</v>
      </c>
      <c r="I18" s="13"/>
      <c r="J18" s="13"/>
      <c r="K18" s="11" t="s">
        <v>53</v>
      </c>
      <c r="L18" s="11" t="s">
        <v>54</v>
      </c>
      <c r="M18" s="13" t="s">
        <v>43</v>
      </c>
      <c r="N18" s="13"/>
      <c r="O18" s="13"/>
      <c r="P18" s="13"/>
      <c r="Q18" s="13" t="s">
        <v>43</v>
      </c>
      <c r="R18" s="13"/>
      <c r="S18" s="13"/>
      <c r="T18" s="13"/>
      <c r="U18" s="13"/>
      <c r="V18" s="13"/>
      <c r="W18" s="13"/>
      <c r="X18" s="13" t="s">
        <v>43</v>
      </c>
      <c r="Y18" s="13"/>
      <c r="Z18" s="15">
        <v>2902213</v>
      </c>
      <c r="AA18" s="21"/>
      <c r="AB18" s="21"/>
      <c r="AC18" s="21"/>
    </row>
    <row r="19" spans="1:29" ht="174" x14ac:dyDescent="0.35">
      <c r="A19" s="8" t="s">
        <v>77</v>
      </c>
      <c r="B19" s="9" t="s">
        <v>58</v>
      </c>
      <c r="C19" s="10">
        <v>1</v>
      </c>
      <c r="D19" s="9" t="s">
        <v>55</v>
      </c>
      <c r="E19" s="9">
        <v>222</v>
      </c>
      <c r="F19" s="13">
        <v>3</v>
      </c>
      <c r="G19" s="13"/>
      <c r="H19" s="13" t="s">
        <v>43</v>
      </c>
      <c r="I19" s="13"/>
      <c r="J19" s="13"/>
      <c r="K19" s="11" t="s">
        <v>56</v>
      </c>
      <c r="L19" s="11" t="s">
        <v>57</v>
      </c>
      <c r="M19" s="13" t="s">
        <v>43</v>
      </c>
      <c r="N19" s="13"/>
      <c r="O19" s="13"/>
      <c r="P19" s="13"/>
      <c r="Q19" s="13" t="s">
        <v>43</v>
      </c>
      <c r="R19" s="13"/>
      <c r="S19" s="13"/>
      <c r="T19" s="13"/>
      <c r="U19" s="13"/>
      <c r="V19" s="13"/>
      <c r="W19" s="13"/>
      <c r="X19" s="13" t="s">
        <v>43</v>
      </c>
      <c r="Y19" s="13"/>
      <c r="Z19" s="15">
        <v>9368240</v>
      </c>
      <c r="AA19" s="21"/>
      <c r="AB19" s="21"/>
      <c r="AC19" s="21"/>
    </row>
    <row r="20" spans="1:29" ht="116" x14ac:dyDescent="0.35">
      <c r="A20" s="8" t="s">
        <v>77</v>
      </c>
      <c r="B20" s="9" t="s">
        <v>58</v>
      </c>
      <c r="C20" s="10">
        <v>6</v>
      </c>
      <c r="D20" s="9" t="s">
        <v>46</v>
      </c>
      <c r="E20" s="9">
        <v>219</v>
      </c>
      <c r="F20" s="13">
        <v>2</v>
      </c>
      <c r="G20" s="13"/>
      <c r="H20" s="13" t="s">
        <v>43</v>
      </c>
      <c r="I20" s="13"/>
      <c r="J20" s="13"/>
      <c r="K20" s="11" t="s">
        <v>47</v>
      </c>
      <c r="L20" s="11" t="s">
        <v>48</v>
      </c>
      <c r="M20" s="13" t="s">
        <v>43</v>
      </c>
      <c r="N20" s="13"/>
      <c r="O20" s="13"/>
      <c r="P20" s="13"/>
      <c r="Q20" s="13" t="s">
        <v>43</v>
      </c>
      <c r="R20" s="13"/>
      <c r="S20" s="13"/>
      <c r="T20" s="13"/>
      <c r="U20" s="13"/>
      <c r="V20" s="13"/>
      <c r="W20" s="13"/>
      <c r="X20" s="13" t="s">
        <v>43</v>
      </c>
      <c r="Y20" s="13"/>
      <c r="Z20" s="15">
        <f>6950632*6</f>
        <v>41703792</v>
      </c>
      <c r="AA20" s="21"/>
      <c r="AB20" s="21"/>
      <c r="AC20" s="21"/>
    </row>
    <row r="21" spans="1:29" ht="111.5" customHeight="1" x14ac:dyDescent="0.35">
      <c r="A21" s="8" t="s">
        <v>77</v>
      </c>
      <c r="B21" s="9" t="s">
        <v>58</v>
      </c>
      <c r="C21" s="10">
        <v>1</v>
      </c>
      <c r="D21" s="9" t="s">
        <v>52</v>
      </c>
      <c r="E21" s="9">
        <v>407</v>
      </c>
      <c r="F21" s="13">
        <v>2</v>
      </c>
      <c r="G21" s="13"/>
      <c r="H21" s="13" t="s">
        <v>43</v>
      </c>
      <c r="I21" s="13"/>
      <c r="J21" s="13"/>
      <c r="K21" s="11" t="s">
        <v>53</v>
      </c>
      <c r="L21" s="11" t="s">
        <v>54</v>
      </c>
      <c r="M21" s="13" t="s">
        <v>43</v>
      </c>
      <c r="N21" s="13"/>
      <c r="O21" s="13"/>
      <c r="P21" s="13"/>
      <c r="Q21" s="13" t="s">
        <v>43</v>
      </c>
      <c r="R21" s="13"/>
      <c r="S21" s="13"/>
      <c r="T21" s="13"/>
      <c r="U21" s="13"/>
      <c r="V21" s="13"/>
      <c r="W21" s="13"/>
      <c r="X21" s="13" t="s">
        <v>43</v>
      </c>
      <c r="Y21" s="13"/>
      <c r="Z21" s="15">
        <v>2902213</v>
      </c>
      <c r="AA21" s="21"/>
      <c r="AB21" s="21"/>
      <c r="AC21" s="21"/>
    </row>
    <row r="22" spans="1:29" ht="203" x14ac:dyDescent="0.35">
      <c r="A22" s="8" t="s">
        <v>80</v>
      </c>
      <c r="B22" s="9" t="s">
        <v>59</v>
      </c>
      <c r="C22" s="10">
        <v>1</v>
      </c>
      <c r="D22" s="9" t="s">
        <v>55</v>
      </c>
      <c r="E22" s="9">
        <v>222</v>
      </c>
      <c r="F22" s="13">
        <v>3</v>
      </c>
      <c r="G22" s="13"/>
      <c r="H22" s="13"/>
      <c r="I22" s="13" t="s">
        <v>43</v>
      </c>
      <c r="J22" s="13"/>
      <c r="K22" s="11" t="s">
        <v>60</v>
      </c>
      <c r="L22" s="11" t="s">
        <v>57</v>
      </c>
      <c r="M22" s="13" t="s">
        <v>43</v>
      </c>
      <c r="N22" s="13"/>
      <c r="O22" s="13"/>
      <c r="P22" s="13"/>
      <c r="Q22" s="13" t="s">
        <v>43</v>
      </c>
      <c r="R22" s="13"/>
      <c r="S22" s="13"/>
      <c r="T22" s="13"/>
      <c r="U22" s="13"/>
      <c r="V22" s="13"/>
      <c r="W22" s="13"/>
      <c r="X22" s="13" t="s">
        <v>43</v>
      </c>
      <c r="Y22" s="13"/>
      <c r="Z22" s="15">
        <v>9368240</v>
      </c>
      <c r="AA22" s="22"/>
      <c r="AB22" s="21"/>
      <c r="AC22" s="21"/>
    </row>
    <row r="23" spans="1:29" ht="188.5" x14ac:dyDescent="0.35">
      <c r="A23" s="8" t="s">
        <v>80</v>
      </c>
      <c r="B23" s="9" t="s">
        <v>59</v>
      </c>
      <c r="C23" s="10">
        <v>1</v>
      </c>
      <c r="D23" s="9" t="s">
        <v>55</v>
      </c>
      <c r="E23" s="9">
        <v>222</v>
      </c>
      <c r="F23" s="13">
        <v>3</v>
      </c>
      <c r="G23" s="13"/>
      <c r="H23" s="13"/>
      <c r="I23" s="13" t="s">
        <v>43</v>
      </c>
      <c r="J23" s="13"/>
      <c r="K23" s="11" t="s">
        <v>61</v>
      </c>
      <c r="L23" s="11" t="s">
        <v>48</v>
      </c>
      <c r="M23" s="13" t="s">
        <v>43</v>
      </c>
      <c r="N23" s="13"/>
      <c r="O23" s="13"/>
      <c r="P23" s="13"/>
      <c r="Q23" s="13" t="s">
        <v>43</v>
      </c>
      <c r="R23" s="13"/>
      <c r="S23" s="13"/>
      <c r="T23" s="13"/>
      <c r="U23" s="13"/>
      <c r="V23" s="13"/>
      <c r="W23" s="13"/>
      <c r="X23" s="13" t="s">
        <v>43</v>
      </c>
      <c r="Y23" s="13"/>
      <c r="Z23" s="15">
        <v>9368240</v>
      </c>
      <c r="AA23" s="22"/>
      <c r="AB23" s="21"/>
      <c r="AC23" s="21"/>
    </row>
    <row r="24" spans="1:29" ht="130.5" x14ac:dyDescent="0.35">
      <c r="A24" s="8" t="s">
        <v>80</v>
      </c>
      <c r="B24" s="9" t="s">
        <v>59</v>
      </c>
      <c r="C24" s="10">
        <v>1</v>
      </c>
      <c r="D24" s="9" t="s">
        <v>46</v>
      </c>
      <c r="E24" s="9">
        <v>219</v>
      </c>
      <c r="F24" s="13">
        <v>2</v>
      </c>
      <c r="G24" s="13"/>
      <c r="H24" s="13"/>
      <c r="I24" s="13" t="s">
        <v>43</v>
      </c>
      <c r="J24" s="13"/>
      <c r="K24" s="11" t="s">
        <v>62</v>
      </c>
      <c r="L24" s="11" t="s">
        <v>48</v>
      </c>
      <c r="M24" s="13" t="s">
        <v>43</v>
      </c>
      <c r="N24" s="13"/>
      <c r="O24" s="13"/>
      <c r="P24" s="13"/>
      <c r="Q24" s="13" t="s">
        <v>43</v>
      </c>
      <c r="R24" s="13"/>
      <c r="S24" s="13"/>
      <c r="T24" s="13"/>
      <c r="U24" s="13"/>
      <c r="V24" s="13"/>
      <c r="W24" s="13"/>
      <c r="X24" s="13" t="s">
        <v>43</v>
      </c>
      <c r="Y24" s="13"/>
      <c r="Z24" s="15">
        <v>6950632</v>
      </c>
      <c r="AA24" s="22"/>
      <c r="AB24" s="21"/>
      <c r="AC24" s="21"/>
    </row>
    <row r="25" spans="1:29" ht="101.5" x14ac:dyDescent="0.35">
      <c r="A25" s="8" t="s">
        <v>80</v>
      </c>
      <c r="B25" s="9" t="s">
        <v>59</v>
      </c>
      <c r="C25" s="10">
        <v>1</v>
      </c>
      <c r="D25" s="9" t="s">
        <v>46</v>
      </c>
      <c r="E25" s="9">
        <v>219</v>
      </c>
      <c r="F25" s="13">
        <v>2</v>
      </c>
      <c r="G25" s="13"/>
      <c r="H25" s="13"/>
      <c r="I25" s="13" t="s">
        <v>43</v>
      </c>
      <c r="J25" s="13"/>
      <c r="K25" s="11" t="s">
        <v>63</v>
      </c>
      <c r="L25" s="11" t="s">
        <v>48</v>
      </c>
      <c r="M25" s="13" t="s">
        <v>43</v>
      </c>
      <c r="N25" s="13"/>
      <c r="O25" s="13"/>
      <c r="P25" s="13"/>
      <c r="Q25" s="13" t="s">
        <v>43</v>
      </c>
      <c r="R25" s="13"/>
      <c r="S25" s="13"/>
      <c r="T25" s="13"/>
      <c r="U25" s="13"/>
      <c r="V25" s="13"/>
      <c r="W25" s="13"/>
      <c r="X25" s="13" t="s">
        <v>43</v>
      </c>
      <c r="Y25" s="13"/>
      <c r="Z25" s="15">
        <v>6950632</v>
      </c>
      <c r="AA25" s="22"/>
      <c r="AB25" s="21"/>
      <c r="AC25" s="21"/>
    </row>
    <row r="26" spans="1:29" ht="174" x14ac:dyDescent="0.35">
      <c r="A26" s="8" t="s">
        <v>80</v>
      </c>
      <c r="B26" s="9" t="s">
        <v>59</v>
      </c>
      <c r="C26" s="10">
        <v>4</v>
      </c>
      <c r="D26" s="9" t="s">
        <v>49</v>
      </c>
      <c r="E26" s="9">
        <v>367</v>
      </c>
      <c r="F26" s="13">
        <v>5</v>
      </c>
      <c r="G26" s="13"/>
      <c r="H26" s="13"/>
      <c r="I26" s="13" t="s">
        <v>43</v>
      </c>
      <c r="J26" s="13"/>
      <c r="K26" s="11" t="s">
        <v>50</v>
      </c>
      <c r="L26" s="11" t="s">
        <v>51</v>
      </c>
      <c r="M26" s="13" t="s">
        <v>43</v>
      </c>
      <c r="N26" s="13"/>
      <c r="O26" s="13"/>
      <c r="P26" s="13"/>
      <c r="Q26" s="13" t="s">
        <v>43</v>
      </c>
      <c r="R26" s="13"/>
      <c r="S26" s="13"/>
      <c r="T26" s="13"/>
      <c r="U26" s="13"/>
      <c r="V26" s="13"/>
      <c r="W26" s="13"/>
      <c r="X26" s="13" t="s">
        <v>43</v>
      </c>
      <c r="Y26" s="13"/>
      <c r="Z26" s="15">
        <f>3994471*4</f>
        <v>15977884</v>
      </c>
      <c r="AA26" s="22"/>
      <c r="AB26" s="21"/>
      <c r="AC26" s="21"/>
    </row>
    <row r="27" spans="1:29" ht="174" x14ac:dyDescent="0.35">
      <c r="A27" s="8" t="s">
        <v>80</v>
      </c>
      <c r="B27" s="9" t="s">
        <v>64</v>
      </c>
      <c r="C27" s="10">
        <v>3</v>
      </c>
      <c r="D27" s="9" t="s">
        <v>55</v>
      </c>
      <c r="E27" s="9">
        <v>222</v>
      </c>
      <c r="F27" s="13">
        <v>3</v>
      </c>
      <c r="G27" s="13"/>
      <c r="H27" s="13"/>
      <c r="I27" s="13" t="s">
        <v>43</v>
      </c>
      <c r="J27" s="13"/>
      <c r="K27" s="11" t="s">
        <v>56</v>
      </c>
      <c r="L27" s="11" t="s">
        <v>57</v>
      </c>
      <c r="M27" s="13" t="s">
        <v>43</v>
      </c>
      <c r="N27" s="13"/>
      <c r="O27" s="13"/>
      <c r="P27" s="13"/>
      <c r="Q27" s="13" t="s">
        <v>43</v>
      </c>
      <c r="R27" s="13"/>
      <c r="S27" s="13"/>
      <c r="T27" s="13"/>
      <c r="U27" s="13"/>
      <c r="V27" s="13"/>
      <c r="W27" s="13"/>
      <c r="X27" s="13" t="s">
        <v>43</v>
      </c>
      <c r="Y27" s="13"/>
      <c r="Z27" s="15">
        <f>9368240*3</f>
        <v>28104720</v>
      </c>
      <c r="AA27" s="21"/>
      <c r="AB27" s="21"/>
      <c r="AC27" s="21"/>
    </row>
    <row r="28" spans="1:29" ht="101.5" x14ac:dyDescent="0.35">
      <c r="A28" s="8" t="s">
        <v>80</v>
      </c>
      <c r="B28" s="9" t="s">
        <v>64</v>
      </c>
      <c r="C28" s="10">
        <v>1</v>
      </c>
      <c r="D28" s="9" t="s">
        <v>46</v>
      </c>
      <c r="E28" s="9">
        <v>219</v>
      </c>
      <c r="F28" s="13">
        <v>2</v>
      </c>
      <c r="G28" s="13"/>
      <c r="H28" s="13"/>
      <c r="I28" s="13" t="s">
        <v>43</v>
      </c>
      <c r="J28" s="13"/>
      <c r="K28" s="11" t="s">
        <v>65</v>
      </c>
      <c r="L28" s="11" t="s">
        <v>48</v>
      </c>
      <c r="M28" s="13" t="s">
        <v>43</v>
      </c>
      <c r="N28" s="13"/>
      <c r="O28" s="13"/>
      <c r="P28" s="13"/>
      <c r="Q28" s="13" t="s">
        <v>43</v>
      </c>
      <c r="R28" s="13"/>
      <c r="S28" s="13"/>
      <c r="T28" s="13"/>
      <c r="U28" s="13"/>
      <c r="V28" s="13"/>
      <c r="W28" s="13"/>
      <c r="X28" s="13" t="s">
        <v>43</v>
      </c>
      <c r="Y28" s="13"/>
      <c r="Z28" s="15">
        <v>6950632</v>
      </c>
      <c r="AA28" s="21"/>
      <c r="AB28" s="21"/>
      <c r="AC28" s="21"/>
    </row>
    <row r="29" spans="1:29" ht="125" customHeight="1" x14ac:dyDescent="0.35">
      <c r="A29" s="8" t="s">
        <v>80</v>
      </c>
      <c r="B29" s="9" t="s">
        <v>64</v>
      </c>
      <c r="C29" s="10">
        <v>1</v>
      </c>
      <c r="D29" s="9" t="s">
        <v>52</v>
      </c>
      <c r="E29" s="9">
        <v>407</v>
      </c>
      <c r="F29" s="13">
        <v>2</v>
      </c>
      <c r="G29" s="13"/>
      <c r="H29" s="13"/>
      <c r="I29" s="13" t="s">
        <v>43</v>
      </c>
      <c r="J29" s="13"/>
      <c r="K29" s="11" t="s">
        <v>53</v>
      </c>
      <c r="L29" s="11" t="s">
        <v>54</v>
      </c>
      <c r="M29" s="13" t="s">
        <v>43</v>
      </c>
      <c r="N29" s="13"/>
      <c r="O29" s="13"/>
      <c r="P29" s="13"/>
      <c r="Q29" s="13" t="s">
        <v>43</v>
      </c>
      <c r="R29" s="13"/>
      <c r="S29" s="13"/>
      <c r="T29" s="13"/>
      <c r="U29" s="13"/>
      <c r="V29" s="13"/>
      <c r="W29" s="13"/>
      <c r="X29" s="13" t="s">
        <v>43</v>
      </c>
      <c r="Y29" s="13"/>
      <c r="Z29" s="15">
        <v>2902213</v>
      </c>
      <c r="AA29" s="21"/>
      <c r="AB29" s="21"/>
      <c r="AC29" s="21"/>
    </row>
    <row r="30" spans="1:29" ht="228.5" customHeight="1" x14ac:dyDescent="0.35">
      <c r="A30" s="12" t="s">
        <v>78</v>
      </c>
      <c r="B30" s="9" t="s">
        <v>66</v>
      </c>
      <c r="C30" s="10">
        <v>1</v>
      </c>
      <c r="D30" s="9" t="s">
        <v>55</v>
      </c>
      <c r="E30" s="9">
        <v>222</v>
      </c>
      <c r="F30" s="13">
        <v>3</v>
      </c>
      <c r="G30" s="13"/>
      <c r="H30" s="13"/>
      <c r="I30" s="13" t="s">
        <v>43</v>
      </c>
      <c r="J30" s="13"/>
      <c r="K30" s="11" t="s">
        <v>67</v>
      </c>
      <c r="L30" s="11" t="s">
        <v>57</v>
      </c>
      <c r="M30" s="13" t="s">
        <v>43</v>
      </c>
      <c r="N30" s="13"/>
      <c r="O30" s="13"/>
      <c r="P30" s="13"/>
      <c r="Q30" s="13" t="s">
        <v>43</v>
      </c>
      <c r="R30" s="13"/>
      <c r="S30" s="13"/>
      <c r="T30" s="13"/>
      <c r="U30" s="13"/>
      <c r="V30" s="13"/>
      <c r="W30" s="13"/>
      <c r="X30" s="13" t="s">
        <v>43</v>
      </c>
      <c r="Y30" s="13"/>
      <c r="Z30" s="15">
        <v>9368240</v>
      </c>
      <c r="AA30" s="21"/>
      <c r="AB30" s="21"/>
      <c r="AC30" s="21"/>
    </row>
    <row r="31" spans="1:29" ht="174" x14ac:dyDescent="0.35">
      <c r="A31" s="12" t="s">
        <v>78</v>
      </c>
      <c r="B31" s="9" t="s">
        <v>66</v>
      </c>
      <c r="C31" s="10">
        <v>1</v>
      </c>
      <c r="D31" s="9" t="s">
        <v>55</v>
      </c>
      <c r="E31" s="9">
        <v>222</v>
      </c>
      <c r="F31" s="13">
        <v>3</v>
      </c>
      <c r="G31" s="13"/>
      <c r="H31" s="13"/>
      <c r="I31" s="13" t="s">
        <v>43</v>
      </c>
      <c r="J31" s="13"/>
      <c r="K31" s="11" t="s">
        <v>56</v>
      </c>
      <c r="L31" s="11" t="s">
        <v>57</v>
      </c>
      <c r="M31" s="13" t="s">
        <v>43</v>
      </c>
      <c r="N31" s="13"/>
      <c r="O31" s="13"/>
      <c r="P31" s="13"/>
      <c r="Q31" s="13" t="s">
        <v>43</v>
      </c>
      <c r="R31" s="13"/>
      <c r="S31" s="13"/>
      <c r="T31" s="13"/>
      <c r="U31" s="13"/>
      <c r="V31" s="13"/>
      <c r="W31" s="13"/>
      <c r="X31" s="13" t="s">
        <v>43</v>
      </c>
      <c r="Y31" s="13"/>
      <c r="Z31" s="15">
        <v>9368240</v>
      </c>
      <c r="AA31" s="21"/>
      <c r="AB31" s="21"/>
      <c r="AC31" s="21"/>
    </row>
    <row r="32" spans="1:29" ht="130.5" x14ac:dyDescent="0.35">
      <c r="A32" s="12" t="s">
        <v>78</v>
      </c>
      <c r="B32" s="9" t="s">
        <v>66</v>
      </c>
      <c r="C32" s="10">
        <v>1</v>
      </c>
      <c r="D32" s="9" t="s">
        <v>46</v>
      </c>
      <c r="E32" s="9">
        <v>219</v>
      </c>
      <c r="F32" s="13">
        <v>2</v>
      </c>
      <c r="G32" s="13"/>
      <c r="H32" s="13"/>
      <c r="I32" s="13" t="s">
        <v>43</v>
      </c>
      <c r="J32" s="13"/>
      <c r="K32" s="11" t="s">
        <v>68</v>
      </c>
      <c r="L32" s="11" t="s">
        <v>69</v>
      </c>
      <c r="M32" s="13" t="s">
        <v>43</v>
      </c>
      <c r="N32" s="13"/>
      <c r="O32" s="13"/>
      <c r="P32" s="13"/>
      <c r="Q32" s="13" t="s">
        <v>43</v>
      </c>
      <c r="R32" s="13"/>
      <c r="S32" s="13"/>
      <c r="T32" s="13"/>
      <c r="U32" s="13"/>
      <c r="V32" s="13"/>
      <c r="W32" s="13"/>
      <c r="X32" s="13" t="s">
        <v>43</v>
      </c>
      <c r="Y32" s="13"/>
      <c r="Z32" s="15">
        <v>6950632</v>
      </c>
      <c r="AA32" s="21"/>
      <c r="AB32" s="21"/>
      <c r="AC32" s="21"/>
    </row>
    <row r="33" spans="1:29" ht="83.5" customHeight="1" x14ac:dyDescent="0.35">
      <c r="A33" s="12" t="s">
        <v>78</v>
      </c>
      <c r="B33" s="9" t="s">
        <v>66</v>
      </c>
      <c r="C33" s="10">
        <v>1</v>
      </c>
      <c r="D33" s="9" t="s">
        <v>52</v>
      </c>
      <c r="E33" s="9">
        <v>407</v>
      </c>
      <c r="F33" s="13">
        <v>2</v>
      </c>
      <c r="G33" s="13"/>
      <c r="H33" s="13"/>
      <c r="I33" s="13" t="s">
        <v>43</v>
      </c>
      <c r="J33" s="13"/>
      <c r="K33" s="11" t="s">
        <v>53</v>
      </c>
      <c r="L33" s="11" t="s">
        <v>54</v>
      </c>
      <c r="M33" s="13" t="s">
        <v>43</v>
      </c>
      <c r="N33" s="13"/>
      <c r="O33" s="13"/>
      <c r="P33" s="13"/>
      <c r="Q33" s="13" t="s">
        <v>43</v>
      </c>
      <c r="R33" s="13"/>
      <c r="S33" s="13"/>
      <c r="T33" s="13"/>
      <c r="U33" s="13"/>
      <c r="V33" s="13"/>
      <c r="W33" s="13"/>
      <c r="X33" s="13" t="s">
        <v>43</v>
      </c>
      <c r="Y33" s="13"/>
      <c r="Z33" s="15">
        <v>2902213</v>
      </c>
      <c r="AA33" s="21"/>
      <c r="AB33" s="21"/>
      <c r="AC33" s="21"/>
    </row>
    <row r="34" spans="1:29" ht="130.5" x14ac:dyDescent="0.35">
      <c r="A34" s="8" t="s">
        <v>80</v>
      </c>
      <c r="B34" s="9" t="s">
        <v>70</v>
      </c>
      <c r="C34" s="10">
        <v>1</v>
      </c>
      <c r="D34" s="9" t="s">
        <v>46</v>
      </c>
      <c r="E34" s="9">
        <v>219</v>
      </c>
      <c r="F34" s="13">
        <v>2</v>
      </c>
      <c r="G34" s="13"/>
      <c r="H34" s="13"/>
      <c r="I34" s="13"/>
      <c r="J34" s="13" t="s">
        <v>43</v>
      </c>
      <c r="K34" s="11" t="s">
        <v>71</v>
      </c>
      <c r="L34" s="11" t="s">
        <v>69</v>
      </c>
      <c r="M34" s="13" t="s">
        <v>43</v>
      </c>
      <c r="N34" s="13"/>
      <c r="O34" s="13"/>
      <c r="P34" s="13"/>
      <c r="Q34" s="13" t="s">
        <v>43</v>
      </c>
      <c r="R34" s="13"/>
      <c r="S34" s="13"/>
      <c r="T34" s="13"/>
      <c r="U34" s="13"/>
      <c r="V34" s="13"/>
      <c r="W34" s="13"/>
      <c r="X34" s="13" t="s">
        <v>43</v>
      </c>
      <c r="Y34" s="13"/>
      <c r="Z34" s="15">
        <v>6950632</v>
      </c>
      <c r="AA34" s="21"/>
      <c r="AB34" s="21"/>
      <c r="AC34" s="21"/>
    </row>
    <row r="35" spans="1:29" ht="174" x14ac:dyDescent="0.35">
      <c r="A35" s="8" t="s">
        <v>80</v>
      </c>
      <c r="B35" s="9" t="s">
        <v>72</v>
      </c>
      <c r="C35" s="10">
        <v>1</v>
      </c>
      <c r="D35" s="9" t="s">
        <v>55</v>
      </c>
      <c r="E35" s="9">
        <v>222</v>
      </c>
      <c r="F35" s="13">
        <v>3</v>
      </c>
      <c r="G35" s="13" t="s">
        <v>43</v>
      </c>
      <c r="H35" s="13"/>
      <c r="I35" s="13"/>
      <c r="J35" s="13"/>
      <c r="K35" s="11" t="s">
        <v>56</v>
      </c>
      <c r="L35" s="11" t="s">
        <v>73</v>
      </c>
      <c r="M35" s="13" t="s">
        <v>43</v>
      </c>
      <c r="N35" s="13"/>
      <c r="O35" s="13"/>
      <c r="P35" s="13"/>
      <c r="Q35" s="13" t="s">
        <v>43</v>
      </c>
      <c r="R35" s="13"/>
      <c r="S35" s="13"/>
      <c r="T35" s="13"/>
      <c r="U35" s="13"/>
      <c r="V35" s="13"/>
      <c r="W35" s="13"/>
      <c r="X35" s="13" t="s">
        <v>43</v>
      </c>
      <c r="Y35" s="13"/>
      <c r="Z35" s="15">
        <v>9368240</v>
      </c>
      <c r="AA35" s="21"/>
      <c r="AB35" s="21"/>
      <c r="AC35" s="21"/>
    </row>
    <row r="36" spans="1:29" ht="102.5" customHeight="1" x14ac:dyDescent="0.35">
      <c r="A36" s="8" t="s">
        <v>80</v>
      </c>
      <c r="B36" s="9" t="s">
        <v>72</v>
      </c>
      <c r="C36" s="10">
        <v>1</v>
      </c>
      <c r="D36" s="9" t="s">
        <v>52</v>
      </c>
      <c r="E36" s="9">
        <v>407</v>
      </c>
      <c r="F36" s="13">
        <v>2</v>
      </c>
      <c r="G36" s="13" t="s">
        <v>43</v>
      </c>
      <c r="H36" s="13"/>
      <c r="I36" s="13"/>
      <c r="J36" s="13"/>
      <c r="K36" s="11" t="s">
        <v>53</v>
      </c>
      <c r="L36" s="11" t="s">
        <v>54</v>
      </c>
      <c r="M36" s="13" t="s">
        <v>43</v>
      </c>
      <c r="N36" s="13"/>
      <c r="O36" s="13"/>
      <c r="P36" s="13"/>
      <c r="Q36" s="13" t="s">
        <v>43</v>
      </c>
      <c r="R36" s="13"/>
      <c r="S36" s="13"/>
      <c r="T36" s="13"/>
      <c r="U36" s="13"/>
      <c r="V36" s="13"/>
      <c r="W36" s="13"/>
      <c r="X36" s="13" t="s">
        <v>43</v>
      </c>
      <c r="Y36" s="13"/>
      <c r="Z36" s="15">
        <v>2902213</v>
      </c>
      <c r="AA36" s="21"/>
      <c r="AB36" s="21"/>
      <c r="AC36" s="21"/>
    </row>
    <row r="37" spans="1:29" ht="91" customHeight="1" x14ac:dyDescent="0.35">
      <c r="A37" s="8" t="s">
        <v>80</v>
      </c>
      <c r="B37" s="9" t="s">
        <v>72</v>
      </c>
      <c r="C37" s="10">
        <v>1</v>
      </c>
      <c r="D37" s="9" t="s">
        <v>74</v>
      </c>
      <c r="E37" s="9">
        <v>480</v>
      </c>
      <c r="F37" s="13">
        <v>2</v>
      </c>
      <c r="G37" s="13" t="s">
        <v>43</v>
      </c>
      <c r="H37" s="13"/>
      <c r="I37" s="13"/>
      <c r="J37" s="13"/>
      <c r="K37" s="11" t="s">
        <v>75</v>
      </c>
      <c r="L37" s="11" t="s">
        <v>54</v>
      </c>
      <c r="M37" s="13" t="s">
        <v>43</v>
      </c>
      <c r="N37" s="13"/>
      <c r="O37" s="13"/>
      <c r="P37" s="13"/>
      <c r="Q37" s="13" t="s">
        <v>43</v>
      </c>
      <c r="R37" s="13"/>
      <c r="S37" s="13"/>
      <c r="T37" s="13"/>
      <c r="U37" s="13"/>
      <c r="V37" s="13"/>
      <c r="W37" s="13"/>
      <c r="X37" s="13" t="s">
        <v>43</v>
      </c>
      <c r="Y37" s="13"/>
      <c r="Z37" s="16">
        <v>2902213</v>
      </c>
      <c r="AA37" s="21"/>
      <c r="AB37" s="21"/>
      <c r="AC37" s="21"/>
    </row>
    <row r="40" spans="1:29" ht="15.75" customHeight="1" x14ac:dyDescent="0.35">
      <c r="A40" s="24" t="s">
        <v>81</v>
      </c>
      <c r="B40" s="24"/>
      <c r="C40" s="24"/>
      <c r="D40" s="24"/>
      <c r="E40" s="24"/>
      <c r="F40" s="24"/>
      <c r="G40" s="24"/>
      <c r="H40" s="24"/>
      <c r="I40" s="24"/>
      <c r="J40" s="24"/>
      <c r="K40" s="24" t="s">
        <v>82</v>
      </c>
      <c r="L40" s="24"/>
      <c r="M40" s="24"/>
      <c r="N40" s="24"/>
      <c r="O40" s="24"/>
      <c r="P40" s="24"/>
      <c r="Q40" s="24"/>
      <c r="R40" s="24"/>
      <c r="S40" s="24"/>
      <c r="T40" s="24"/>
      <c r="U40" s="24" t="s">
        <v>83</v>
      </c>
      <c r="V40" s="24"/>
      <c r="W40" s="24"/>
      <c r="X40" s="24"/>
      <c r="Y40" s="24"/>
      <c r="Z40" s="24"/>
      <c r="AA40" s="24"/>
      <c r="AB40" s="24"/>
      <c r="AC40" s="24"/>
    </row>
    <row r="41" spans="1:29" ht="36.75" customHeight="1" x14ac:dyDescent="0.35">
      <c r="A41" s="25" t="s">
        <v>86</v>
      </c>
      <c r="B41" s="25"/>
      <c r="C41" s="25"/>
      <c r="D41" s="25"/>
      <c r="E41" s="25"/>
      <c r="F41" s="25"/>
      <c r="G41" s="25"/>
      <c r="H41" s="25"/>
      <c r="I41" s="25"/>
      <c r="J41" s="25"/>
      <c r="K41" s="26" t="s">
        <v>92</v>
      </c>
      <c r="L41" s="26"/>
      <c r="M41" s="26"/>
      <c r="N41" s="26"/>
      <c r="O41" s="26"/>
      <c r="P41" s="26"/>
      <c r="Q41" s="26"/>
      <c r="R41" s="26"/>
      <c r="S41" s="26"/>
      <c r="T41" s="26"/>
      <c r="U41" s="23" t="s">
        <v>87</v>
      </c>
      <c r="V41" s="23"/>
      <c r="W41" s="23"/>
      <c r="X41" s="23"/>
      <c r="Y41" s="23"/>
      <c r="Z41" s="23"/>
      <c r="AA41" s="23"/>
      <c r="AB41" s="23"/>
      <c r="AC41" s="23"/>
    </row>
  </sheetData>
  <autoFilter ref="A13:AC37" xr:uid="{CC5FB5BE-FBD0-4ABC-9508-625DBA1F3C02}">
    <filterColumn colId="6" showButton="0"/>
    <filterColumn colId="7" showButton="0"/>
    <filterColumn colId="8" showButton="0"/>
    <filterColumn colId="10" showButton="0"/>
    <filterColumn colId="12" showButton="0"/>
    <filterColumn colId="18" showButton="0"/>
    <filterColumn colId="23" showButton="0"/>
    <filterColumn colId="26" showButton="0"/>
    <filterColumn colId="27" showButton="0"/>
  </autoFilter>
  <mergeCells count="48">
    <mergeCell ref="G13:J13"/>
    <mergeCell ref="P11:Y11"/>
    <mergeCell ref="B6:AC6"/>
    <mergeCell ref="E13:E14"/>
    <mergeCell ref="F13:F14"/>
    <mergeCell ref="B9:AC9"/>
    <mergeCell ref="Z11:AC12"/>
    <mergeCell ref="P12:W12"/>
    <mergeCell ref="X12:Y12"/>
    <mergeCell ref="A11:O12"/>
    <mergeCell ref="B13:B14"/>
    <mergeCell ref="C13:C14"/>
    <mergeCell ref="D13:D14"/>
    <mergeCell ref="A13:A14"/>
    <mergeCell ref="AA13:AC13"/>
    <mergeCell ref="K13:L13"/>
    <mergeCell ref="M13:N13"/>
    <mergeCell ref="P13:P14"/>
    <mergeCell ref="Q13:Q14"/>
    <mergeCell ref="R13:R14"/>
    <mergeCell ref="S13:T13"/>
    <mergeCell ref="U13:U14"/>
    <mergeCell ref="V13:V14"/>
    <mergeCell ref="W13:W14"/>
    <mergeCell ref="X13:Y13"/>
    <mergeCell ref="Z13:Z14"/>
    <mergeCell ref="A40:J40"/>
    <mergeCell ref="A41:J41"/>
    <mergeCell ref="K40:T40"/>
    <mergeCell ref="K41:T41"/>
    <mergeCell ref="U40:AC40"/>
    <mergeCell ref="AA27:AA32"/>
    <mergeCell ref="AA22:AA26"/>
    <mergeCell ref="AA15:AA21"/>
    <mergeCell ref="AC15:AC37"/>
    <mergeCell ref="U41:AC41"/>
    <mergeCell ref="AB15:AB37"/>
    <mergeCell ref="AA33:AA37"/>
    <mergeCell ref="A5:AC5"/>
    <mergeCell ref="B1:Z4"/>
    <mergeCell ref="A10:AC10"/>
    <mergeCell ref="A1:A4"/>
    <mergeCell ref="AA1:AC1"/>
    <mergeCell ref="AA2:AC2"/>
    <mergeCell ref="AA3:AC3"/>
    <mergeCell ref="AA4:AC4"/>
    <mergeCell ref="B7:AC7"/>
    <mergeCell ref="B8:AC8"/>
  </mergeCells>
  <printOptions horizontalCentered="1"/>
  <pageMargins left="0.70866141732283472" right="0.70866141732283472" top="0.74803149606299213" bottom="0.74803149606299213" header="0.31496062992125984" footer="0.31496062992125984"/>
  <pageSetup paperSize="514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 1</vt:lpstr>
      <vt:lpstr>'hoja 1'!Área_de_impresión</vt:lpstr>
      <vt:lpstr>'hoja 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Jaime Guapacha Trejos</dc:creator>
  <cp:lastModifiedBy>Carolina Martinez Cano</cp:lastModifiedBy>
  <cp:lastPrinted>2018-12-26T12:57:33Z</cp:lastPrinted>
  <dcterms:created xsi:type="dcterms:W3CDTF">2014-06-16T15:49:52Z</dcterms:created>
  <dcterms:modified xsi:type="dcterms:W3CDTF">2020-01-24T21:09:29Z</dcterms:modified>
</cp:coreProperties>
</file>