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Página web\Plan anual de caja\1 de octubre de 2019\"/>
    </mc:Choice>
  </mc:AlternateContent>
  <bookViews>
    <workbookView xWindow="0" yWindow="0" windowWidth="19200" windowHeight="11595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39" i="1" l="1"/>
  <c r="S31" i="1" l="1"/>
  <c r="R31" i="1"/>
  <c r="Q31" i="1"/>
  <c r="P31" i="1"/>
  <c r="O31" i="1"/>
  <c r="N31" i="1"/>
  <c r="L31" i="1"/>
  <c r="K31" i="1"/>
  <c r="J31" i="1"/>
  <c r="I31" i="1"/>
  <c r="H31" i="1"/>
  <c r="G31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M10" i="1"/>
  <c r="T10" i="1" s="1"/>
  <c r="T9" i="1"/>
  <c r="T8" i="1"/>
  <c r="T7" i="1"/>
  <c r="T6" i="1"/>
  <c r="T5" i="1"/>
  <c r="T4" i="1"/>
  <c r="T3" i="1"/>
  <c r="T2" i="1"/>
  <c r="M31" i="1" l="1"/>
  <c r="T31" i="1"/>
</calcChain>
</file>

<file path=xl/sharedStrings.xml><?xml version="1.0" encoding="utf-8"?>
<sst xmlns="http://schemas.openxmlformats.org/spreadsheetml/2006/main" count="148" uniqueCount="60">
  <si>
    <t>Fondo</t>
  </si>
  <si>
    <t>Centro Gestor</t>
  </si>
  <si>
    <t>Posición Presupuestal</t>
  </si>
  <si>
    <t>Área Funcional</t>
  </si>
  <si>
    <t>Programa/ proyecto</t>
  </si>
  <si>
    <t>Conceptos Isvimed</t>
  </si>
  <si>
    <t>PRESUPUESTO 2019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</si>
  <si>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</si>
  <si>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</si>
  <si>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</si>
  <si>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</si>
  <si>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</si>
  <si>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</si>
  <si>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</si>
  <si>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</si>
  <si>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</si>
  <si>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</si>
  <si>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</si>
  <si>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</si>
  <si>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</si>
  <si>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70400000</t>
  </si>
  <si>
    <t>23430320</t>
  </si>
  <si>
    <t>14000.54312.0099</t>
  </si>
  <si>
    <t>160500</t>
  </si>
  <si>
    <t>23430520</t>
  </si>
  <si>
    <t>14000.54318.0099</t>
  </si>
  <si>
    <t>160483</t>
  </si>
  <si>
    <t>160486</t>
  </si>
  <si>
    <t>160488</t>
  </si>
  <si>
    <t>23430111</t>
  </si>
  <si>
    <t>14000.54301.0099</t>
  </si>
  <si>
    <t>160489</t>
  </si>
  <si>
    <t>14002.54301.0099</t>
  </si>
  <si>
    <t>160490</t>
  </si>
  <si>
    <t>23430620</t>
  </si>
  <si>
    <t>14000.54321.0099</t>
  </si>
  <si>
    <t>160491</t>
  </si>
  <si>
    <t>14002.54321.0099</t>
  </si>
  <si>
    <t>160492</t>
  </si>
  <si>
    <t>23430410</t>
  </si>
  <si>
    <t>14000.54313.0099</t>
  </si>
  <si>
    <t>160493</t>
  </si>
  <si>
    <t>160494</t>
  </si>
  <si>
    <t>160495</t>
  </si>
  <si>
    <t>14000.54321.0008</t>
  </si>
  <si>
    <t>180084</t>
  </si>
  <si>
    <t>14000.54321.0004</t>
  </si>
  <si>
    <t>180086</t>
  </si>
  <si>
    <t>23430113</t>
  </si>
  <si>
    <t>14000.54337.0099</t>
  </si>
  <si>
    <t>160496</t>
  </si>
  <si>
    <t>23430430</t>
  </si>
  <si>
    <t>14000.54315.0099</t>
  </si>
  <si>
    <t>160497</t>
  </si>
  <si>
    <t>160498</t>
  </si>
  <si>
    <t>23430310</t>
  </si>
  <si>
    <t>14000.54311.0099</t>
  </si>
  <si>
    <t>160499</t>
  </si>
  <si>
    <t>FUNCIONAMIENTO  -  TRANSFERENCIAS CORRIENTES</t>
  </si>
  <si>
    <t>00000.00000.0001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</si>
</sst>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64" formatCode="_-&quot;$&quot;\ * #,##0_-;\-&quot;$&quot;\ * #,##0_-;_-&quot;$&quot;\ * &quot;-&quot;_-;_-@_-"/>
    <numFmt numFmtId="165" formatCode="_ * #,##0_ ;_ * \-#,##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2" fillId="0" borderId="0" applyFont="0" applyFill="0" applyBorder="0" applyAlignment="0" applyProtection="0"/>
  </cellStyleXfs>
  <cellXfs count="27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164" fontId="3" fillId="3" borderId="1" xfId="3" applyFont="1" applyFill="1" applyBorder="1" applyAlignment="1">
      <alignment horizontal="right" vertical="center" wrapText="1"/>
    </xf>
    <xf numFmtId="165" fontId="3" fillId="3" borderId="1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/>
    <xf numFmtId="3" fontId="4" fillId="0" borderId="0" xfId="0" applyNumberFormat="1" applyFont="1" applyAlignment="1">
      <alignment horizontal="right" vertical="center"/>
    </xf>
    <xf numFmtId="165" fontId="3" fillId="2" borderId="1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right" vertical="center" wrapText="1"/>
    </xf>
    <xf numFmtId="1" fontId="4" fillId="0" borderId="1" xfId="0" applyNumberFormat="1" applyFont="1" applyFill="1" applyBorder="1" applyAlignment="1">
      <alignment horizontal="right" vertical="center" wrapText="1"/>
    </xf>
    <xf numFmtId="3" fontId="4" fillId="0" borderId="1" xfId="1" applyNumberFormat="1" applyFont="1" applyFill="1" applyBorder="1" applyAlignment="1">
      <alignment horizontal="right" vertical="center" wrapText="1"/>
    </xf>
    <xf numFmtId="3" fontId="4" fillId="0" borderId="1" xfId="3" applyNumberFormat="1" applyFont="1" applyFill="1" applyBorder="1" applyAlignment="1">
      <alignment horizontal="right" vertical="center"/>
    </xf>
    <xf numFmtId="3" fontId="4" fillId="0" borderId="0" xfId="0" applyNumberFormat="1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3" applyNumberFormat="1" applyFont="1" applyFill="1" applyBorder="1" applyAlignment="1">
      <alignment horizontal="right" vertical="center" wrapText="1"/>
    </xf>
    <xf numFmtId="164" fontId="4" fillId="0" borderId="1" xfId="3" applyNumberFormat="1" applyFont="1" applyFill="1" applyBorder="1" applyProtection="1">
      <protection locked="0"/>
    </xf>
    <xf numFmtId="164" fontId="4" fillId="0" borderId="1" xfId="3" applyNumberFormat="1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Alignment="1">
      <alignment horizontal="center" vertical="center" wrapText="1"/>
    </xf>
    <xf numFmtId="3" fontId="4" fillId="0" borderId="0" xfId="1" applyNumberFormat="1" applyFont="1" applyFill="1" applyAlignment="1">
      <alignment horizontal="right" vertical="center" wrapText="1"/>
    </xf>
    <xf numFmtId="3" fontId="4" fillId="0" borderId="0" xfId="0" applyNumberFormat="1" applyFont="1"/>
    <xf numFmtId="3" fontId="4" fillId="0" borderId="0" xfId="2" applyNumberFormat="1" applyFont="1"/>
    <xf numFmtId="165" fontId="4" fillId="0" borderId="0" xfId="1" applyNumberFormat="1" applyFont="1" applyFill="1" applyAlignment="1">
      <alignment horizontal="right" vertical="center" wrapText="1"/>
    </xf>
    <xf numFmtId="41" fontId="4" fillId="0" borderId="0" xfId="2" applyFont="1"/>
  </cellXfs>
  <cellStyles count="5">
    <cellStyle name="Millares" xfId="1" builtinId="3"/>
    <cellStyle name="Millares [0]" xfId="2" builtinId="6"/>
    <cellStyle name="Millares [0] 4" xfId="4"/>
    <cellStyle name="Moneda [0]" xfId="3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abSelected="1" workbookViewId="0">
      <selection activeCell="E33" sqref="E33"/>
    </sheetView>
  </sheetViews>
  <sheetFormatPr baseColWidth="10" defaultColWidth="11.42578125" defaultRowHeight="15" x14ac:dyDescent="0.25"/>
  <cols>
    <col min="1" max="1" width="12.7109375" style="21" customWidth="1"/>
    <col min="2" max="2" width="12" style="21" customWidth="1"/>
    <col min="3" max="3" width="16.42578125" style="21" customWidth="1"/>
    <col min="4" max="4" width="21.28515625" style="21" customWidth="1"/>
    <col min="5" max="6" width="14" style="21" customWidth="1"/>
    <col min="7" max="7" width="21" style="25" customWidth="1"/>
    <col min="8" max="18" width="23.7109375" style="26" customWidth="1"/>
    <col min="19" max="19" width="18.28515625" style="26" customWidth="1"/>
    <col min="20" max="20" width="22" style="6" customWidth="1"/>
    <col min="21" max="21" width="21.42578125" style="6" customWidth="1"/>
    <col min="22" max="16384" width="11.42578125" style="6"/>
  </cols>
  <sheetData>
    <row r="1" spans="1:20" ht="33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8" t="s">
        <v>19</v>
      </c>
    </row>
    <row r="2" spans="1:20" ht="15" customHeight="1" x14ac:dyDescent="0.25">
      <c r="A2" s="15">
        <v>144090119</v>
      </c>
      <c r="B2" s="15" t="s">
        <v>20</v>
      </c>
      <c r="C2" s="15" t="s">
        <v>21</v>
      </c>
      <c r="D2" s="15" t="s">
        <v>22</v>
      </c>
      <c r="E2" s="15" t="s">
        <v>23</v>
      </c>
      <c r="F2" s="15">
        <v>348</v>
      </c>
      <c r="G2" s="16">
        <v>742276938</v>
      </c>
      <c r="H2" s="17">
        <v>181132851</v>
      </c>
      <c r="I2" s="17">
        <v>83223769</v>
      </c>
      <c r="J2" s="17">
        <v>67489182</v>
      </c>
      <c r="K2" s="17">
        <v>65566426</v>
      </c>
      <c r="L2" s="17">
        <v>66253093</v>
      </c>
      <c r="M2" s="17">
        <v>66479377</v>
      </c>
      <c r="N2" s="17">
        <v>73661963</v>
      </c>
      <c r="O2" s="17">
        <v>65566426</v>
      </c>
      <c r="P2" s="17">
        <v>68135456</v>
      </c>
      <c r="Q2" s="17">
        <v>4768395</v>
      </c>
      <c r="R2" s="17">
        <v>0</v>
      </c>
      <c r="S2" s="17">
        <v>0</v>
      </c>
      <c r="T2" s="18">
        <f t="shared" ref="T2:T29" si="0">SUM(H2:S2)</f>
        <v>742276938</v>
      </c>
    </row>
    <row r="3" spans="1:20" ht="15" customHeight="1" x14ac:dyDescent="0.25">
      <c r="A3" s="15">
        <v>144000119</v>
      </c>
      <c r="B3" s="15" t="s">
        <v>20</v>
      </c>
      <c r="C3" s="15" t="s">
        <v>24</v>
      </c>
      <c r="D3" s="15" t="s">
        <v>25</v>
      </c>
      <c r="E3" s="15" t="s">
        <v>26</v>
      </c>
      <c r="F3" s="15">
        <v>173</v>
      </c>
      <c r="G3" s="16">
        <v>340000000</v>
      </c>
      <c r="H3" s="17">
        <v>1947030</v>
      </c>
      <c r="I3" s="17">
        <v>8169708</v>
      </c>
      <c r="J3" s="17">
        <v>81854234</v>
      </c>
      <c r="K3" s="17">
        <v>973515</v>
      </c>
      <c r="L3" s="17">
        <v>1288043</v>
      </c>
      <c r="M3" s="17">
        <v>51391693</v>
      </c>
      <c r="N3" s="17">
        <v>3789921</v>
      </c>
      <c r="O3" s="17">
        <v>50973515</v>
      </c>
      <c r="P3" s="17">
        <v>2150260</v>
      </c>
      <c r="Q3" s="17">
        <v>136070397</v>
      </c>
      <c r="R3" s="17">
        <v>1391684</v>
      </c>
      <c r="S3" s="17">
        <v>0</v>
      </c>
      <c r="T3" s="18">
        <f t="shared" si="0"/>
        <v>340000000</v>
      </c>
    </row>
    <row r="4" spans="1:20" ht="15" customHeight="1" x14ac:dyDescent="0.25">
      <c r="A4" s="15">
        <v>144000119</v>
      </c>
      <c r="B4" s="15" t="s">
        <v>20</v>
      </c>
      <c r="C4" s="15" t="s">
        <v>24</v>
      </c>
      <c r="D4" s="15" t="s">
        <v>25</v>
      </c>
      <c r="E4" s="15" t="s">
        <v>27</v>
      </c>
      <c r="F4" s="15">
        <v>329</v>
      </c>
      <c r="G4" s="16">
        <v>566406329</v>
      </c>
      <c r="H4" s="17">
        <v>3243557</v>
      </c>
      <c r="I4" s="17">
        <v>13609922</v>
      </c>
      <c r="J4" s="17">
        <v>283088969</v>
      </c>
      <c r="K4" s="17">
        <v>1621779</v>
      </c>
      <c r="L4" s="17">
        <v>2145751</v>
      </c>
      <c r="M4" s="17">
        <v>177318421</v>
      </c>
      <c r="N4" s="17">
        <v>6313633</v>
      </c>
      <c r="O4" s="17">
        <v>79064297</v>
      </c>
      <c r="P4" s="17">
        <v>0</v>
      </c>
      <c r="Q4" s="17">
        <v>0</v>
      </c>
      <c r="R4" s="17">
        <v>0</v>
      </c>
      <c r="S4" s="17">
        <v>0</v>
      </c>
      <c r="T4" s="18">
        <f t="shared" si="0"/>
        <v>566406329</v>
      </c>
    </row>
    <row r="5" spans="1:20" ht="15" customHeight="1" x14ac:dyDescent="0.25">
      <c r="A5" s="15">
        <v>144000119</v>
      </c>
      <c r="B5" s="15" t="s">
        <v>20</v>
      </c>
      <c r="C5" s="15" t="s">
        <v>24</v>
      </c>
      <c r="D5" s="15" t="s">
        <v>25</v>
      </c>
      <c r="E5" s="15" t="s">
        <v>28</v>
      </c>
      <c r="F5" s="15">
        <v>330</v>
      </c>
      <c r="G5" s="16">
        <v>84000000</v>
      </c>
      <c r="H5" s="17">
        <v>13425485</v>
      </c>
      <c r="I5" s="17">
        <v>8490627</v>
      </c>
      <c r="J5" s="17">
        <v>6930333</v>
      </c>
      <c r="K5" s="17">
        <v>6712743</v>
      </c>
      <c r="L5" s="17">
        <v>6790450</v>
      </c>
      <c r="M5" s="17">
        <v>6816058</v>
      </c>
      <c r="N5" s="17">
        <v>7408561</v>
      </c>
      <c r="O5" s="17">
        <v>6712743</v>
      </c>
      <c r="P5" s="17">
        <v>7003468</v>
      </c>
      <c r="Q5" s="17">
        <v>6712743</v>
      </c>
      <c r="R5" s="17">
        <v>6996789</v>
      </c>
      <c r="S5" s="17">
        <v>0</v>
      </c>
      <c r="T5" s="18">
        <f t="shared" si="0"/>
        <v>84000000</v>
      </c>
    </row>
    <row r="6" spans="1:20" ht="15" customHeight="1" x14ac:dyDescent="0.25">
      <c r="A6" s="15">
        <v>144090119</v>
      </c>
      <c r="B6" s="15" t="s">
        <v>20</v>
      </c>
      <c r="C6" s="15" t="s">
        <v>29</v>
      </c>
      <c r="D6" s="15" t="s">
        <v>30</v>
      </c>
      <c r="E6" s="15" t="s">
        <v>31</v>
      </c>
      <c r="F6" s="15">
        <v>175</v>
      </c>
      <c r="G6" s="16">
        <v>4813196862</v>
      </c>
      <c r="H6" s="17">
        <v>90636665</v>
      </c>
      <c r="I6" s="17">
        <v>159815037</v>
      </c>
      <c r="J6" s="17">
        <v>253417723</v>
      </c>
      <c r="K6" s="17">
        <v>64211228</v>
      </c>
      <c r="L6" s="17">
        <v>49770935</v>
      </c>
      <c r="M6" s="17">
        <v>51238243</v>
      </c>
      <c r="N6" s="17">
        <v>97812787</v>
      </c>
      <c r="O6" s="17">
        <v>1856998160</v>
      </c>
      <c r="P6" s="17">
        <v>61976870</v>
      </c>
      <c r="Q6" s="17">
        <v>45318333</v>
      </c>
      <c r="R6" s="17">
        <v>2082000881</v>
      </c>
      <c r="S6" s="17">
        <v>0</v>
      </c>
      <c r="T6" s="18">
        <f t="shared" si="0"/>
        <v>4813196862</v>
      </c>
    </row>
    <row r="7" spans="1:20" ht="15" customHeight="1" x14ac:dyDescent="0.25">
      <c r="A7" s="19">
        <v>144022619</v>
      </c>
      <c r="B7" s="15" t="s">
        <v>20</v>
      </c>
      <c r="C7" s="15" t="s">
        <v>29</v>
      </c>
      <c r="D7" s="15" t="s">
        <v>32</v>
      </c>
      <c r="E7" s="15" t="s">
        <v>33</v>
      </c>
      <c r="F7" s="15">
        <v>170</v>
      </c>
      <c r="G7" s="16">
        <v>5035028840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2500000000</v>
      </c>
      <c r="N7" s="17">
        <v>2535028840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8">
        <f t="shared" si="0"/>
        <v>5035028840</v>
      </c>
    </row>
    <row r="8" spans="1:20" ht="15" customHeight="1" x14ac:dyDescent="0.25">
      <c r="A8" s="15">
        <v>144090119</v>
      </c>
      <c r="B8" s="15" t="s">
        <v>20</v>
      </c>
      <c r="C8" s="15" t="s">
        <v>29</v>
      </c>
      <c r="D8" s="15" t="s">
        <v>32</v>
      </c>
      <c r="E8" s="15" t="s">
        <v>33</v>
      </c>
      <c r="F8" s="15">
        <v>339</v>
      </c>
      <c r="G8" s="16">
        <v>5365276366</v>
      </c>
      <c r="H8" s="17">
        <v>1077557713</v>
      </c>
      <c r="I8" s="17">
        <v>820001102</v>
      </c>
      <c r="J8" s="17">
        <v>728880780</v>
      </c>
      <c r="K8" s="17">
        <v>702031110</v>
      </c>
      <c r="L8" s="17">
        <v>2036805661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8">
        <f t="shared" si="0"/>
        <v>5365276366</v>
      </c>
    </row>
    <row r="9" spans="1:20" ht="15" customHeight="1" x14ac:dyDescent="0.25">
      <c r="A9" s="15">
        <v>144021819</v>
      </c>
      <c r="B9" s="15" t="s">
        <v>20</v>
      </c>
      <c r="C9" s="15" t="s">
        <v>29</v>
      </c>
      <c r="D9" s="15" t="s">
        <v>32</v>
      </c>
      <c r="E9" s="15" t="s">
        <v>33</v>
      </c>
      <c r="F9" s="15">
        <v>177</v>
      </c>
      <c r="G9" s="16">
        <v>1</v>
      </c>
      <c r="H9" s="17">
        <v>1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8">
        <f t="shared" si="0"/>
        <v>1</v>
      </c>
    </row>
    <row r="10" spans="1:20" s="20" customFormat="1" ht="15" customHeight="1" x14ac:dyDescent="0.25">
      <c r="A10" s="19">
        <v>144022619</v>
      </c>
      <c r="B10" s="15" t="s">
        <v>20</v>
      </c>
      <c r="C10" s="15" t="s">
        <v>34</v>
      </c>
      <c r="D10" s="15" t="s">
        <v>35</v>
      </c>
      <c r="E10" s="15" t="s">
        <v>36</v>
      </c>
      <c r="F10" s="15">
        <v>336</v>
      </c>
      <c r="G10" s="16">
        <v>12078715076</v>
      </c>
      <c r="H10" s="17">
        <v>0</v>
      </c>
      <c r="I10" s="17">
        <v>0</v>
      </c>
      <c r="J10" s="17">
        <v>0</v>
      </c>
      <c r="K10" s="17">
        <v>1950000000</v>
      </c>
      <c r="L10" s="17">
        <v>0</v>
      </c>
      <c r="M10" s="17">
        <f>2500000000-K10</f>
        <v>550000000</v>
      </c>
      <c r="N10" s="17">
        <v>9578715076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8">
        <f t="shared" si="0"/>
        <v>12078715076</v>
      </c>
    </row>
    <row r="11" spans="1:20" ht="15" customHeight="1" x14ac:dyDescent="0.25">
      <c r="A11" s="15">
        <v>144090119</v>
      </c>
      <c r="B11" s="15" t="s">
        <v>20</v>
      </c>
      <c r="C11" s="15" t="s">
        <v>34</v>
      </c>
      <c r="D11" s="15" t="s">
        <v>35</v>
      </c>
      <c r="E11" s="15" t="s">
        <v>36</v>
      </c>
      <c r="F11" s="15">
        <v>340</v>
      </c>
      <c r="G11" s="16">
        <v>10000000000</v>
      </c>
      <c r="H11" s="17">
        <v>5170808095</v>
      </c>
      <c r="I11" s="17">
        <v>906684229</v>
      </c>
      <c r="J11" s="17">
        <v>3922507676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8">
        <f t="shared" si="0"/>
        <v>10000000000</v>
      </c>
    </row>
    <row r="12" spans="1:20" ht="15" customHeight="1" x14ac:dyDescent="0.25">
      <c r="A12" s="15">
        <v>144000119</v>
      </c>
      <c r="B12" s="15" t="s">
        <v>20</v>
      </c>
      <c r="C12" s="15" t="s">
        <v>34</v>
      </c>
      <c r="D12" s="15" t="s">
        <v>37</v>
      </c>
      <c r="E12" s="15" t="s">
        <v>38</v>
      </c>
      <c r="F12" s="15">
        <v>331</v>
      </c>
      <c r="G12" s="16">
        <v>1564930916</v>
      </c>
      <c r="H12" s="17">
        <v>259566351</v>
      </c>
      <c r="I12" s="17">
        <v>129783176</v>
      </c>
      <c r="J12" s="17">
        <v>129783176</v>
      </c>
      <c r="K12" s="17">
        <v>129783176</v>
      </c>
      <c r="L12" s="17">
        <v>129783176</v>
      </c>
      <c r="M12" s="17">
        <v>129783176</v>
      </c>
      <c r="N12" s="17">
        <v>129783176</v>
      </c>
      <c r="O12" s="17">
        <v>129783176</v>
      </c>
      <c r="P12" s="17">
        <v>129783176</v>
      </c>
      <c r="Q12" s="17">
        <v>129783176</v>
      </c>
      <c r="R12" s="17">
        <v>137315981</v>
      </c>
      <c r="S12" s="17">
        <v>0</v>
      </c>
      <c r="T12" s="18">
        <f t="shared" si="0"/>
        <v>1564930916</v>
      </c>
    </row>
    <row r="13" spans="1:20" ht="15" customHeight="1" x14ac:dyDescent="0.25">
      <c r="A13" s="19">
        <v>144022619</v>
      </c>
      <c r="B13" s="15" t="s">
        <v>20</v>
      </c>
      <c r="C13" s="15" t="s">
        <v>34</v>
      </c>
      <c r="D13" s="15" t="s">
        <v>37</v>
      </c>
      <c r="E13" s="15" t="s">
        <v>38</v>
      </c>
      <c r="F13" s="15">
        <v>337</v>
      </c>
      <c r="G13" s="16">
        <v>8208028840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2500000000</v>
      </c>
      <c r="N13" s="17">
        <v>5708028840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8">
        <f t="shared" si="0"/>
        <v>8208028840</v>
      </c>
    </row>
    <row r="14" spans="1:20" ht="15" customHeight="1" x14ac:dyDescent="0.25">
      <c r="A14" s="15">
        <v>144090119</v>
      </c>
      <c r="B14" s="15" t="s">
        <v>20</v>
      </c>
      <c r="C14" s="15" t="s">
        <v>34</v>
      </c>
      <c r="D14" s="15" t="s">
        <v>37</v>
      </c>
      <c r="E14" s="15" t="s">
        <v>38</v>
      </c>
      <c r="F14" s="15">
        <v>341</v>
      </c>
      <c r="G14" s="16">
        <v>6768402417</v>
      </c>
      <c r="H14" s="17">
        <v>111542985</v>
      </c>
      <c r="I14" s="17">
        <v>4212657357</v>
      </c>
      <c r="J14" s="17">
        <v>502469719</v>
      </c>
      <c r="K14" s="17">
        <v>111542985</v>
      </c>
      <c r="L14" s="17">
        <v>149207412</v>
      </c>
      <c r="M14" s="17">
        <v>1240334857</v>
      </c>
      <c r="N14" s="17">
        <v>440647102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8">
        <f t="shared" si="0"/>
        <v>6768402417</v>
      </c>
    </row>
    <row r="15" spans="1:20" ht="15" customHeight="1" x14ac:dyDescent="0.25">
      <c r="A15" s="15">
        <v>144000119</v>
      </c>
      <c r="B15" s="15" t="s">
        <v>20</v>
      </c>
      <c r="C15" s="15" t="s">
        <v>39</v>
      </c>
      <c r="D15" s="15" t="s">
        <v>40</v>
      </c>
      <c r="E15" s="15" t="s">
        <v>41</v>
      </c>
      <c r="F15" s="15">
        <v>332</v>
      </c>
      <c r="G15" s="16">
        <v>278842000</v>
      </c>
      <c r="H15" s="17">
        <v>44634766</v>
      </c>
      <c r="I15" s="17">
        <v>28219149</v>
      </c>
      <c r="J15" s="17">
        <v>23039681</v>
      </c>
      <c r="K15" s="17">
        <v>22317383</v>
      </c>
      <c r="L15" s="17">
        <v>22575335</v>
      </c>
      <c r="M15" s="17">
        <v>22660340</v>
      </c>
      <c r="N15" s="17">
        <v>24627185</v>
      </c>
      <c r="O15" s="17">
        <v>22317383</v>
      </c>
      <c r="P15" s="17">
        <v>23282458</v>
      </c>
      <c r="Q15" s="17">
        <v>22317383</v>
      </c>
      <c r="R15" s="17">
        <v>22850937</v>
      </c>
      <c r="S15" s="17">
        <v>0</v>
      </c>
      <c r="T15" s="18">
        <f t="shared" si="0"/>
        <v>278842000</v>
      </c>
    </row>
    <row r="16" spans="1:20" ht="15" customHeight="1" x14ac:dyDescent="0.25">
      <c r="A16" s="15">
        <v>144090119</v>
      </c>
      <c r="B16" s="15" t="s">
        <v>20</v>
      </c>
      <c r="C16" s="15" t="s">
        <v>29</v>
      </c>
      <c r="D16" s="15" t="s">
        <v>32</v>
      </c>
      <c r="E16" s="15" t="s">
        <v>42</v>
      </c>
      <c r="F16" s="15">
        <v>342</v>
      </c>
      <c r="G16" s="16">
        <v>223629523</v>
      </c>
      <c r="H16" s="17">
        <v>39191181</v>
      </c>
      <c r="I16" s="17">
        <v>24328770</v>
      </c>
      <c r="J16" s="17">
        <v>20174869</v>
      </c>
      <c r="K16" s="17">
        <v>19595590</v>
      </c>
      <c r="L16" s="17">
        <v>19802466</v>
      </c>
      <c r="M16" s="17">
        <v>19870640</v>
      </c>
      <c r="N16" s="17">
        <v>21448036</v>
      </c>
      <c r="O16" s="17">
        <v>19595590</v>
      </c>
      <c r="P16" s="17">
        <v>20369575</v>
      </c>
      <c r="Q16" s="17">
        <v>19252806</v>
      </c>
      <c r="R16" s="17">
        <v>0</v>
      </c>
      <c r="S16" s="17">
        <v>0</v>
      </c>
      <c r="T16" s="18">
        <f t="shared" si="0"/>
        <v>223629523</v>
      </c>
    </row>
    <row r="17" spans="1:20" ht="15" customHeight="1" x14ac:dyDescent="0.25">
      <c r="A17" s="15">
        <v>144000119</v>
      </c>
      <c r="B17" s="15" t="s">
        <v>20</v>
      </c>
      <c r="C17" s="15" t="s">
        <v>34</v>
      </c>
      <c r="D17" s="15" t="s">
        <v>37</v>
      </c>
      <c r="E17" s="15" t="s">
        <v>43</v>
      </c>
      <c r="F17" s="15">
        <v>332</v>
      </c>
      <c r="G17" s="16">
        <v>617899651</v>
      </c>
      <c r="H17" s="17">
        <v>460419881</v>
      </c>
      <c r="I17" s="17">
        <v>157479770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8">
        <f t="shared" si="0"/>
        <v>617899651</v>
      </c>
    </row>
    <row r="18" spans="1:20" ht="15" customHeight="1" x14ac:dyDescent="0.25">
      <c r="A18" s="19">
        <v>144022619</v>
      </c>
      <c r="B18" s="15" t="s">
        <v>20</v>
      </c>
      <c r="C18" s="15" t="s">
        <v>34</v>
      </c>
      <c r="D18" s="15" t="s">
        <v>37</v>
      </c>
      <c r="E18" s="15" t="s">
        <v>43</v>
      </c>
      <c r="F18" s="15">
        <v>338</v>
      </c>
      <c r="G18" s="16">
        <v>7433942360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2500000000</v>
      </c>
      <c r="N18" s="17">
        <v>4933942360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8">
        <f t="shared" si="0"/>
        <v>7433942360</v>
      </c>
    </row>
    <row r="19" spans="1:20" ht="15" customHeight="1" x14ac:dyDescent="0.25">
      <c r="A19" s="15">
        <v>144090119</v>
      </c>
      <c r="B19" s="15" t="s">
        <v>20</v>
      </c>
      <c r="C19" s="15" t="s">
        <v>34</v>
      </c>
      <c r="D19" s="15" t="s">
        <v>37</v>
      </c>
      <c r="E19" s="15" t="s">
        <v>43</v>
      </c>
      <c r="F19" s="15">
        <v>343</v>
      </c>
      <c r="G19" s="16">
        <v>25316636181</v>
      </c>
      <c r="H19" s="17">
        <v>0</v>
      </c>
      <c r="I19" s="17">
        <v>14474595869</v>
      </c>
      <c r="J19" s="17">
        <v>2772181789</v>
      </c>
      <c r="K19" s="17">
        <v>0</v>
      </c>
      <c r="L19" s="17">
        <v>5409253152</v>
      </c>
      <c r="M19" s="17">
        <v>38047407</v>
      </c>
      <c r="N19" s="17">
        <v>2622557964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8">
        <f t="shared" si="0"/>
        <v>25316636181</v>
      </c>
    </row>
    <row r="20" spans="1:20" ht="15" customHeight="1" x14ac:dyDescent="0.25">
      <c r="A20" s="15">
        <v>144000119</v>
      </c>
      <c r="B20" s="15" t="s">
        <v>20</v>
      </c>
      <c r="C20" s="15">
        <v>2343062008</v>
      </c>
      <c r="D20" s="15" t="s">
        <v>44</v>
      </c>
      <c r="E20" s="15" t="s">
        <v>45</v>
      </c>
      <c r="F20" s="15">
        <v>334</v>
      </c>
      <c r="G20" s="16">
        <v>1529208095</v>
      </c>
      <c r="H20" s="17">
        <v>55607567</v>
      </c>
      <c r="I20" s="17">
        <v>41705675</v>
      </c>
      <c r="J20" s="17">
        <v>41705676</v>
      </c>
      <c r="K20" s="17">
        <v>695094588</v>
      </c>
      <c r="L20" s="17">
        <v>0</v>
      </c>
      <c r="M20" s="17">
        <v>347547294</v>
      </c>
      <c r="N20" s="17">
        <v>347547295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8">
        <f t="shared" si="0"/>
        <v>1529208095</v>
      </c>
    </row>
    <row r="21" spans="1:20" ht="15" customHeight="1" x14ac:dyDescent="0.25">
      <c r="A21" s="15">
        <v>144000119</v>
      </c>
      <c r="B21" s="15" t="s">
        <v>20</v>
      </c>
      <c r="C21" s="15">
        <v>2343062004</v>
      </c>
      <c r="D21" s="15" t="s">
        <v>46</v>
      </c>
      <c r="E21" s="15" t="s">
        <v>47</v>
      </c>
      <c r="F21" s="15">
        <v>335</v>
      </c>
      <c r="G21" s="16">
        <v>1401486747</v>
      </c>
      <c r="H21" s="17">
        <v>0</v>
      </c>
      <c r="I21" s="17">
        <v>700893373</v>
      </c>
      <c r="J21" s="17">
        <v>0</v>
      </c>
      <c r="K21" s="17">
        <v>350446687</v>
      </c>
      <c r="L21" s="17">
        <v>0</v>
      </c>
      <c r="M21" s="17">
        <v>350146687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8">
        <f t="shared" si="0"/>
        <v>1401486747</v>
      </c>
    </row>
    <row r="22" spans="1:20" ht="15" customHeight="1" x14ac:dyDescent="0.25">
      <c r="A22" s="15">
        <v>144090119</v>
      </c>
      <c r="B22" s="15" t="s">
        <v>20</v>
      </c>
      <c r="C22" s="15" t="s">
        <v>48</v>
      </c>
      <c r="D22" s="15" t="s">
        <v>49</v>
      </c>
      <c r="E22" s="15" t="s">
        <v>50</v>
      </c>
      <c r="F22" s="15">
        <v>344</v>
      </c>
      <c r="G22" s="16">
        <v>41292000</v>
      </c>
      <c r="H22" s="17">
        <v>236464</v>
      </c>
      <c r="I22" s="17">
        <v>992187</v>
      </c>
      <c r="J22" s="17">
        <v>225192</v>
      </c>
      <c r="K22" s="17">
        <v>118231</v>
      </c>
      <c r="L22" s="17">
        <v>156429</v>
      </c>
      <c r="M22" s="17">
        <v>169018</v>
      </c>
      <c r="N22" s="17">
        <v>460274</v>
      </c>
      <c r="O22" s="17">
        <v>118231</v>
      </c>
      <c r="P22" s="17">
        <v>261145</v>
      </c>
      <c r="Q22" s="17">
        <v>118231</v>
      </c>
      <c r="R22" s="17">
        <v>38436598</v>
      </c>
      <c r="S22" s="17">
        <v>0</v>
      </c>
      <c r="T22" s="18">
        <f t="shared" si="0"/>
        <v>41292000</v>
      </c>
    </row>
    <row r="23" spans="1:20" ht="15" customHeight="1" x14ac:dyDescent="0.25">
      <c r="A23" s="15">
        <v>144090119</v>
      </c>
      <c r="B23" s="15" t="s">
        <v>20</v>
      </c>
      <c r="C23" s="15" t="s">
        <v>51</v>
      </c>
      <c r="D23" s="15" t="s">
        <v>52</v>
      </c>
      <c r="E23" s="15" t="s">
        <v>53</v>
      </c>
      <c r="F23" s="15">
        <v>345</v>
      </c>
      <c r="G23" s="16">
        <v>210753425</v>
      </c>
      <c r="H23" s="17">
        <v>66774131</v>
      </c>
      <c r="I23" s="17">
        <v>37847719</v>
      </c>
      <c r="J23" s="17">
        <v>56432991</v>
      </c>
      <c r="K23" s="17">
        <v>33387066</v>
      </c>
      <c r="L23" s="17">
        <v>16311518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8">
        <f t="shared" si="0"/>
        <v>210753425</v>
      </c>
    </row>
    <row r="24" spans="1:20" ht="15" customHeight="1" x14ac:dyDescent="0.25">
      <c r="A24" s="15">
        <v>144090119</v>
      </c>
      <c r="B24" s="15" t="s">
        <v>20</v>
      </c>
      <c r="C24" s="15" t="s">
        <v>51</v>
      </c>
      <c r="D24" s="15" t="s">
        <v>52</v>
      </c>
      <c r="E24" s="15" t="s">
        <v>54</v>
      </c>
      <c r="F24" s="15">
        <v>346</v>
      </c>
      <c r="G24" s="16">
        <v>1878457391</v>
      </c>
      <c r="H24" s="17">
        <v>125432446</v>
      </c>
      <c r="I24" s="17">
        <v>102474280</v>
      </c>
      <c r="J24" s="17">
        <v>482233776</v>
      </c>
      <c r="K24" s="17">
        <v>62716223</v>
      </c>
      <c r="L24" s="17">
        <v>64453950</v>
      </c>
      <c r="M24" s="17">
        <v>220520986</v>
      </c>
      <c r="N24" s="17">
        <v>233770904</v>
      </c>
      <c r="O24" s="17">
        <v>218210609</v>
      </c>
      <c r="P24" s="17">
        <v>224711973</v>
      </c>
      <c r="Q24" s="17">
        <v>62716223</v>
      </c>
      <c r="R24" s="17">
        <v>81216021</v>
      </c>
      <c r="S24" s="17">
        <v>0</v>
      </c>
      <c r="T24" s="18">
        <f t="shared" si="0"/>
        <v>1878457391</v>
      </c>
    </row>
    <row r="25" spans="1:20" ht="15" customHeight="1" x14ac:dyDescent="0.25">
      <c r="A25" s="15">
        <v>144090119</v>
      </c>
      <c r="B25" s="15" t="s">
        <v>20</v>
      </c>
      <c r="C25" s="15" t="s">
        <v>55</v>
      </c>
      <c r="D25" s="15" t="s">
        <v>56</v>
      </c>
      <c r="E25" s="15" t="s">
        <v>57</v>
      </c>
      <c r="F25" s="15">
        <v>347</v>
      </c>
      <c r="G25" s="16">
        <v>298000000</v>
      </c>
      <c r="H25" s="17">
        <v>36178500</v>
      </c>
      <c r="I25" s="17">
        <v>38796503</v>
      </c>
      <c r="J25" s="17">
        <v>33261175</v>
      </c>
      <c r="K25" s="17">
        <v>32489251</v>
      </c>
      <c r="L25" s="17">
        <v>32764925</v>
      </c>
      <c r="M25" s="17">
        <v>32855771</v>
      </c>
      <c r="N25" s="17">
        <v>34957747</v>
      </c>
      <c r="O25" s="17">
        <v>32489251</v>
      </c>
      <c r="P25" s="17">
        <v>24206877</v>
      </c>
      <c r="Q25" s="17">
        <v>0</v>
      </c>
      <c r="R25" s="17">
        <v>0</v>
      </c>
      <c r="S25" s="17">
        <v>0</v>
      </c>
      <c r="T25" s="18">
        <f t="shared" si="0"/>
        <v>298000000</v>
      </c>
    </row>
    <row r="26" spans="1:20" ht="15" customHeight="1" x14ac:dyDescent="0.25">
      <c r="A26" s="19">
        <v>144022619</v>
      </c>
      <c r="B26" s="15" t="s">
        <v>20</v>
      </c>
      <c r="C26" s="15" t="s">
        <v>48</v>
      </c>
      <c r="D26" s="15" t="s">
        <v>49</v>
      </c>
      <c r="E26" s="15">
        <v>160496</v>
      </c>
      <c r="F26" s="15">
        <v>369</v>
      </c>
      <c r="G26" s="16">
        <v>500305558</v>
      </c>
      <c r="H26" s="17"/>
      <c r="I26" s="17"/>
      <c r="J26" s="17"/>
      <c r="K26" s="17"/>
      <c r="L26" s="17"/>
      <c r="M26" s="17"/>
      <c r="N26" s="17">
        <v>500305558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8">
        <f t="shared" si="0"/>
        <v>500305558</v>
      </c>
    </row>
    <row r="27" spans="1:20" ht="15" customHeight="1" x14ac:dyDescent="0.25">
      <c r="A27" s="19">
        <v>144022619</v>
      </c>
      <c r="B27" s="15" t="s">
        <v>20</v>
      </c>
      <c r="C27" s="15" t="s">
        <v>51</v>
      </c>
      <c r="D27" s="15" t="s">
        <v>52</v>
      </c>
      <c r="E27" s="15">
        <v>160497</v>
      </c>
      <c r="F27" s="15">
        <v>370</v>
      </c>
      <c r="G27" s="16">
        <v>500086530</v>
      </c>
      <c r="H27" s="17"/>
      <c r="I27" s="17"/>
      <c r="J27" s="17"/>
      <c r="K27" s="17"/>
      <c r="L27" s="17"/>
      <c r="M27" s="17"/>
      <c r="N27" s="17">
        <v>500086530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8">
        <f t="shared" si="0"/>
        <v>500086530</v>
      </c>
    </row>
    <row r="28" spans="1:20" ht="15" customHeight="1" x14ac:dyDescent="0.25">
      <c r="A28" s="19">
        <v>144022619</v>
      </c>
      <c r="B28" s="15" t="s">
        <v>20</v>
      </c>
      <c r="C28" s="15" t="s">
        <v>29</v>
      </c>
      <c r="D28" s="15" t="s">
        <v>30</v>
      </c>
      <c r="E28" s="15">
        <v>160489</v>
      </c>
      <c r="F28" s="15">
        <v>368</v>
      </c>
      <c r="G28" s="16">
        <v>1381586553</v>
      </c>
      <c r="H28" s="17"/>
      <c r="I28" s="17"/>
      <c r="J28" s="17"/>
      <c r="K28" s="17"/>
      <c r="L28" s="17"/>
      <c r="M28" s="17"/>
      <c r="N28" s="17">
        <v>1381586553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8">
        <f t="shared" si="0"/>
        <v>1381586553</v>
      </c>
    </row>
    <row r="29" spans="1:20" ht="15" customHeight="1" x14ac:dyDescent="0.25">
      <c r="A29" s="19">
        <v>144022619</v>
      </c>
      <c r="B29" s="15" t="s">
        <v>20</v>
      </c>
      <c r="C29" s="15" t="s">
        <v>21</v>
      </c>
      <c r="D29" s="15" t="s">
        <v>22</v>
      </c>
      <c r="E29" s="15">
        <v>160500</v>
      </c>
      <c r="F29" s="15">
        <v>371</v>
      </c>
      <c r="G29" s="16">
        <v>162306243</v>
      </c>
      <c r="H29" s="17"/>
      <c r="I29" s="17"/>
      <c r="J29" s="17"/>
      <c r="K29" s="17"/>
      <c r="L29" s="17"/>
      <c r="M29" s="17"/>
      <c r="N29" s="17">
        <v>162306243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8">
        <f t="shared" si="0"/>
        <v>162306243</v>
      </c>
    </row>
    <row r="30" spans="1:20" x14ac:dyDescent="0.25"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3"/>
    </row>
    <row r="31" spans="1:20" x14ac:dyDescent="0.25">
      <c r="F31" s="1" t="s">
        <v>19</v>
      </c>
      <c r="G31" s="2">
        <f t="shared" ref="G31:O31" si="1">SUM(G2:G30)</f>
        <v>97340694842</v>
      </c>
      <c r="H31" s="2">
        <f t="shared" si="1"/>
        <v>7738335669</v>
      </c>
      <c r="I31" s="2">
        <f t="shared" si="1"/>
        <v>21949768222</v>
      </c>
      <c r="J31" s="2">
        <f t="shared" si="1"/>
        <v>9405676941</v>
      </c>
      <c r="K31" s="2">
        <f t="shared" si="1"/>
        <v>4248607981</v>
      </c>
      <c r="L31" s="2">
        <f t="shared" si="1"/>
        <v>8007362296</v>
      </c>
      <c r="M31" s="2">
        <f t="shared" si="1"/>
        <v>10805179968</v>
      </c>
      <c r="N31" s="2">
        <f t="shared" si="1"/>
        <v>29344786548</v>
      </c>
      <c r="O31" s="2">
        <f t="shared" si="1"/>
        <v>2481829381</v>
      </c>
      <c r="P31" s="2">
        <f t="shared" ref="P31:T31" si="2">SUM(P2:P30)</f>
        <v>561881258</v>
      </c>
      <c r="Q31" s="2">
        <f t="shared" si="2"/>
        <v>427057687</v>
      </c>
      <c r="R31" s="2">
        <f t="shared" si="2"/>
        <v>2370208891</v>
      </c>
      <c r="S31" s="2">
        <f t="shared" si="2"/>
        <v>0</v>
      </c>
      <c r="T31" s="2">
        <f t="shared" si="2"/>
        <v>97340694842</v>
      </c>
    </row>
    <row r="32" spans="1:20" x14ac:dyDescent="0.25">
      <c r="G32" s="22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3"/>
    </row>
    <row r="33" spans="1:20" x14ac:dyDescent="0.25">
      <c r="G33" s="22"/>
      <c r="H33" s="24"/>
      <c r="I33" s="24"/>
      <c r="J33" s="24"/>
      <c r="K33" s="6"/>
      <c r="L33" s="24"/>
      <c r="M33" s="24"/>
      <c r="N33" s="24"/>
      <c r="O33" s="24"/>
      <c r="P33" s="24"/>
      <c r="Q33" s="24"/>
      <c r="R33" s="24"/>
      <c r="S33" s="24"/>
      <c r="T33" s="23"/>
    </row>
    <row r="34" spans="1:20" x14ac:dyDescent="0.25">
      <c r="G34" s="22"/>
      <c r="H34" s="24"/>
      <c r="I34" s="24"/>
      <c r="J34" s="24"/>
      <c r="K34" s="6"/>
      <c r="L34" s="24"/>
      <c r="M34" s="24"/>
      <c r="N34" s="24"/>
      <c r="O34" s="24"/>
      <c r="P34" s="24"/>
      <c r="Q34" s="24"/>
      <c r="R34" s="24"/>
      <c r="S34" s="24"/>
      <c r="T34" s="23"/>
    </row>
    <row r="35" spans="1:20" x14ac:dyDescent="0.25">
      <c r="G35" s="22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3"/>
    </row>
    <row r="36" spans="1:20" x14ac:dyDescent="0.25">
      <c r="A36" s="4" t="s">
        <v>58</v>
      </c>
      <c r="B36" s="5"/>
      <c r="C36" s="5"/>
      <c r="D36" s="5"/>
      <c r="E36" s="5"/>
      <c r="F36" s="5"/>
      <c r="G36" s="5"/>
      <c r="H36" s="5"/>
      <c r="I36" s="5"/>
      <c r="J36" s="5"/>
      <c r="K36" s="6"/>
      <c r="L36" s="5"/>
      <c r="M36" s="5"/>
      <c r="N36" s="5"/>
      <c r="O36" s="5"/>
      <c r="P36" s="5"/>
      <c r="Q36" s="5"/>
      <c r="R36" s="5"/>
      <c r="S36" s="5"/>
      <c r="T36" s="5"/>
    </row>
    <row r="37" spans="1:20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7"/>
      <c r="L37" s="5"/>
      <c r="M37" s="5"/>
      <c r="N37" s="5"/>
      <c r="O37" s="5"/>
      <c r="P37" s="5"/>
      <c r="Q37" s="5"/>
      <c r="R37" s="5"/>
      <c r="S37" s="5"/>
      <c r="T37" s="5"/>
    </row>
    <row r="38" spans="1:20" ht="30" x14ac:dyDescent="0.25">
      <c r="A38" s="3" t="s">
        <v>0</v>
      </c>
      <c r="B38" s="3" t="s">
        <v>1</v>
      </c>
      <c r="C38" s="3" t="s">
        <v>2</v>
      </c>
      <c r="D38" s="3" t="s">
        <v>3</v>
      </c>
      <c r="E38" s="3" t="s">
        <v>4</v>
      </c>
      <c r="F38" s="3"/>
      <c r="G38" s="3" t="s">
        <v>6</v>
      </c>
      <c r="H38" s="3" t="s">
        <v>7</v>
      </c>
      <c r="I38" s="3" t="s">
        <v>8</v>
      </c>
      <c r="J38" s="3" t="s">
        <v>9</v>
      </c>
      <c r="K38" s="3" t="s">
        <v>10</v>
      </c>
      <c r="L38" s="3" t="s">
        <v>11</v>
      </c>
      <c r="M38" s="3" t="s">
        <v>12</v>
      </c>
      <c r="N38" s="3" t="s">
        <v>13</v>
      </c>
      <c r="O38" s="3" t="s">
        <v>14</v>
      </c>
      <c r="P38" s="3" t="s">
        <v>15</v>
      </c>
      <c r="Q38" s="3" t="s">
        <v>16</v>
      </c>
      <c r="R38" s="3" t="s">
        <v>17</v>
      </c>
      <c r="S38" s="3" t="s">
        <v>18</v>
      </c>
      <c r="T38" s="9" t="s">
        <v>19</v>
      </c>
    </row>
    <row r="39" spans="1:20" x14ac:dyDescent="0.25">
      <c r="A39" s="10">
        <v>110000119</v>
      </c>
      <c r="B39" s="10">
        <v>70400000</v>
      </c>
      <c r="C39" s="11">
        <v>21303251131</v>
      </c>
      <c r="D39" s="10" t="s">
        <v>59</v>
      </c>
      <c r="E39" s="10">
        <v>1000000</v>
      </c>
      <c r="F39" s="10">
        <v>101</v>
      </c>
      <c r="G39" s="12">
        <v>2424014828</v>
      </c>
      <c r="H39" s="13">
        <v>404002473</v>
      </c>
      <c r="I39" s="13">
        <v>404002471</v>
      </c>
      <c r="J39" s="13">
        <v>404002471</v>
      </c>
      <c r="K39" s="13">
        <v>404002471</v>
      </c>
      <c r="L39" s="13">
        <v>404002471</v>
      </c>
      <c r="M39" s="13">
        <v>404002471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4">
        <f t="shared" ref="T39" si="3">SUM(H39:S39)</f>
        <v>2424014828</v>
      </c>
    </row>
  </sheetData>
  <pageMargins left="0.7" right="0.7" top="0.75" bottom="0.75" header="0.3" footer="0.3"/>
  <pageSetup orientation="portrait" r:id="rId1"/>
  <ignoredErrors>
    <ignoredError sqref="T2:T21 T22:T29" formulaRange="1"/>
    <ignoredError sqref="E2:E25 B2:C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Helena Ramirez Gallon</dc:creator>
  <cp:lastModifiedBy>María Camila Arenas Londoño</cp:lastModifiedBy>
  <dcterms:created xsi:type="dcterms:W3CDTF">2019-10-01T21:17:10Z</dcterms:created>
  <dcterms:modified xsi:type="dcterms:W3CDTF">2019-10-01T21:44:14Z</dcterms:modified>
</cp:coreProperties>
</file>