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essica.Vallejo\Downloads\"/>
    </mc:Choice>
  </mc:AlternateContent>
  <bookViews>
    <workbookView xWindow="0" yWindow="0" windowWidth="10665" windowHeight="7380"/>
  </bookViews>
  <sheets>
    <sheet name="Consolidado Contratos" sheetId="2" r:id="rId1"/>
  </sheets>
  <externalReferences>
    <externalReference r:id="rId2"/>
  </externalReferences>
  <definedNames>
    <definedName name="_xlnm._FilterDatabase" localSheetId="0" hidden="1">'Consolidado Contratos'!$A$1:$O$321</definedName>
  </definedNames>
  <calcPr calcId="152511"/>
</workbook>
</file>

<file path=xl/calcChain.xml><?xml version="1.0" encoding="utf-8"?>
<calcChain xmlns="http://schemas.openxmlformats.org/spreadsheetml/2006/main">
  <c r="M311" i="2" l="1"/>
  <c r="L311" i="2"/>
  <c r="M310" i="2"/>
  <c r="L310" i="2"/>
  <c r="M309" i="2"/>
  <c r="L309" i="2"/>
  <c r="M308" i="2"/>
  <c r="L308" i="2"/>
  <c r="M307" i="2"/>
  <c r="L307" i="2"/>
  <c r="M306" i="2"/>
  <c r="L306" i="2"/>
  <c r="M305" i="2"/>
  <c r="L305" i="2"/>
  <c r="M304" i="2"/>
  <c r="L304" i="2"/>
  <c r="M303" i="2"/>
  <c r="L303" i="2"/>
  <c r="M302" i="2"/>
  <c r="L302" i="2"/>
  <c r="M301" i="2"/>
  <c r="L301"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312" i="2"/>
  <c r="L312" i="2"/>
  <c r="M321" i="2"/>
  <c r="L321" i="2"/>
  <c r="M320" i="2"/>
  <c r="L320" i="2"/>
  <c r="M319" i="2"/>
  <c r="L319" i="2"/>
  <c r="M318" i="2"/>
  <c r="L318" i="2"/>
  <c r="M317" i="2"/>
  <c r="L317" i="2"/>
  <c r="M316" i="2"/>
  <c r="L316" i="2"/>
  <c r="M315" i="2"/>
  <c r="L315" i="2"/>
  <c r="M314" i="2"/>
  <c r="L314" i="2"/>
  <c r="M313" i="2"/>
  <c r="L313" i="2"/>
  <c r="M300" i="2"/>
  <c r="L300" i="2"/>
  <c r="M277" i="2"/>
  <c r="L277" i="2"/>
  <c r="M276" i="2"/>
  <c r="L276" i="2"/>
  <c r="M275" i="2"/>
  <c r="L275" i="2"/>
  <c r="M274" i="2"/>
  <c r="L274" i="2"/>
  <c r="M273" i="2"/>
  <c r="L273" i="2"/>
  <c r="M272" i="2"/>
  <c r="L272" i="2"/>
  <c r="M271" i="2"/>
  <c r="L271" i="2"/>
  <c r="M270" i="2"/>
  <c r="L270" i="2"/>
  <c r="M269" i="2"/>
  <c r="L269" i="2"/>
  <c r="M268" i="2"/>
  <c r="L268" i="2"/>
  <c r="M267" i="2"/>
  <c r="L267" i="2"/>
  <c r="M266" i="2"/>
  <c r="L266" i="2"/>
  <c r="M265" i="2"/>
  <c r="L265" i="2"/>
  <c r="M264" i="2"/>
  <c r="L264" i="2"/>
  <c r="M263" i="2"/>
  <c r="L263" i="2"/>
  <c r="M262" i="2"/>
  <c r="L262" i="2"/>
  <c r="M261" i="2"/>
  <c r="L261" i="2"/>
  <c r="M260" i="2"/>
  <c r="L260" i="2"/>
  <c r="M259" i="2"/>
  <c r="L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2" i="2"/>
  <c r="L212"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7" i="2" l="1"/>
  <c r="M2" i="2"/>
  <c r="L2" i="2"/>
</calcChain>
</file>

<file path=xl/sharedStrings.xml><?xml version="1.0" encoding="utf-8"?>
<sst xmlns="http://schemas.openxmlformats.org/spreadsheetml/2006/main" count="2835" uniqueCount="1347">
  <si>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</si>
  <si>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</si>
  <si>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</si>
  <si>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</si>
  <si>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</si>
  <si>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</si>
  <si>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</si>
  <si>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</si>
  <si>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</si>
  <si>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</si>
  <si>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</si>
  <si>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</si>
  <si>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</si>
  <si>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</si>
  <si>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</si>
  <si>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</si>
  <si>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</si>
  <si>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</si>
  <si>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</si>
  <si>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</si>
  <si>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</si>
  <si>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</si>
  <si>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</si>
  <si>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</si>
  <si>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</si>
  <si>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</si>
  <si>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JENNIFER SORAYA CARTAGENA  RODRIGUEZ </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</si>
  <si>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</si>
  <si>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</si>
  <si>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</si>
  <si>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</si>
  <si>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</si>
  <si>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</si>
  <si>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</si>
  <si>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</si>
  <si>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</si>
  <si>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</si>
  <si>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</si>
  <si>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</si>
  <si>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</si>
  <si>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</si>
  <si>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</si>
  <si>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</si>
  <si>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</si>
  <si>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</si>
  <si>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</si>
  <si>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</si>
  <si>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</si>
  <si>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</si>
  <si>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</si>
  <si>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</si>
  <si>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</si>
  <si>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</si>
  <si>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</si>
  <si>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</si>
  <si>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</si>
  <si>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</si>
  <si>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</si>
  <si>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</si>
  <si>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</si>
  <si>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</si>
  <si>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</si>
  <si>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</si>
  <si>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</si>
  <si>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</si>
  <si>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</si>
  <si>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</si>
  <si>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</si>
  <si>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</si>
  <si>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</si>
  <si>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</si>
  <si>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</si>
  <si>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</si>
  <si>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</si>
  <si>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</si>
  <si>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</si>
  <si>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</si>
  <si>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</si>
  <si>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</si>
  <si>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</si>
  <si>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</si>
  <si>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</si>
  <si>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</si>
  <si>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</si>
  <si>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</si>
  <si>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</si>
  <si>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</si>
  <si>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</si>
  <si>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</si>
  <si>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</si>
  <si>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</si>
  <si>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</si>
  <si>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</si>
  <si>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</si>
  <si>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</si>
  <si>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</si>
  <si>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</si>
  <si>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</si>
  <si>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</si>
  <si>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</si>
  <si>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</si>
  <si>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</si>
  <si>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</si>
  <si>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</si>
  <si>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</si>
  <si>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</si>
  <si>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</si>
  <si>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</si>
  <si>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</si>
  <si>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</si>
  <si>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</si>
  <si>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</si>
  <si>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</si>
  <si>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</si>
  <si>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</si>
  <si>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</si>
  <si>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</si>
  <si>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</si>
  <si>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</si>
  <si>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</si>
  <si>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</si>
  <si>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</si>
  <si>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</si>
  <si>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</si>
  <si>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</si>
  <si>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</si>
  <si>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</si>
  <si>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</si>
  <si>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</si>
  <si>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</si>
  <si>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</si>
  <si>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</si>
  <si>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</si>
  <si>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</si>
  <si>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</si>
  <si>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</si>
  <si>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</si>
  <si>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</si>
  <si>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</si>
  <si>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</si>
  <si>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</si>
  <si>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</si>
  <si>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</si>
  <si>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</si>
  <si>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</si>
  <si>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</si>
  <si>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</si>
  <si>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</si>
  <si>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</si>
  <si>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</si>
  <si>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</si>
  <si>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</si>
  <si>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</si>
  <si>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</si>
  <si>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</si>
  <si>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</si>
  <si>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</si>
  <si>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</si>
  <si>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</si>
  <si>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</si>
  <si>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</si>
  <si>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</si>
  <si>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</si>
  <si>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</si>
  <si>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</si>
  <si>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</si>
  <si>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</si>
  <si>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</si>
  <si>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</si>
  <si>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</si>
  <si>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</si>
  <si>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</si>
  <si>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</si>
  <si>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</si>
  <si>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</si>
  <si>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</si>
  <si>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</si>
  <si>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</si>
  <si>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</si>
  <si>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</si>
  <si>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</si>
  <si>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</si>
  <si>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</si>
  <si>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</si>
  <si>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</si>
  <si>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</si>
  <si>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</si>
  <si>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</si>
  <si>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</si>
  <si>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</si>
  <si>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</si>
  <si>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</si>
  <si>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</si>
  <si>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</si>
  <si>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</si>
  <si>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</si>
  <si>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</si>
  <si>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</si>
  <si>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</si>
  <si>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</si>
  <si>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</si>
  <si>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</si>
  <si>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</si>
  <si>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</si>
  <si>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</si>
  <si>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</si>
  <si>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</si>
  <si>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</si>
  <si>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</si>
  <si>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</si>
  <si>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</si>
  <si>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</si>
  <si>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</si>
  <si>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</si>
  <si>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</si>
  <si>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</si>
  <si>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</si>
  <si>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</si>
  <si>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</si>
  <si>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</si>
  <si>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</si>
  <si>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</si>
  <si>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</si>
  <si>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</si>
  <si>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</si>
  <si>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</si>
  <si>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</si>
  <si>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</si>
  <si>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</si>
  <si>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</si>
  <si>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</si>
  <si>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</si>
  <si>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</si>
  <si>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</si>
  <si>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</si>
  <si>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</si>
  <si>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LUISA FERNANDA PIEDRAHITA PIEDRAHITA</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</si>
  <si>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</si>
  <si>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</si>
  <si>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</si>
  <si>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</si>
  <si>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</si>
  <si>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</si>
  <si>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</si>
  <si>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</si>
  <si>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</si>
  <si>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</si>
  <si>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</si>
  <si>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</si>
  <si>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</si>
  <si>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</si>
  <si>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</si>
  <si>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</si>
  <si>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</si>
  <si>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</si>
  <si>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</si>
  <si>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</si>
  <si>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</si>
  <si>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</si>
  <si>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</si>
  <si>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</si>
  <si>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</si>
  <si>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</si>
  <si>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</si>
  <si>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</si>
  <si>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</si>
  <si>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</si>
  <si>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</si>
  <si>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</si>
  <si>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</si>
  <si>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</si>
  <si>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</si>
  <si>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</si>
  <si>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</si>
  <si>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</si>
  <si>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</si>
  <si>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</si>
  <si>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</si>
  <si>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</si>
  <si>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</si>
  <si>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</si>
  <si>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</si>
  <si>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</si>
  <si>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</si>
  <si>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</si>
  <si>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</si>
  <si>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</si>
  <si>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</si>
  <si>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</si>
  <si>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</si>
  <si>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</si>
  <si>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</si>
  <si>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</si>
  <si>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</si>
  <si>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</si>
  <si>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</si>
  <si>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</si>
  <si>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</si>
  <si>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</si>
  <si>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</si>
  <si>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</si>
  <si>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</si>
  <si>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</si>
  <si>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</si>
  <si>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</si>
  <si>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</si>
  <si>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</si>
  <si>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</si>
  <si>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</si>
  <si>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</si>
  <si>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</si>
  <si>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</si>
  <si>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</si>
  <si>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</si>
  <si>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</si>
  <si>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</si>
  <si>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</si>
  <si>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</si>
  <si>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</si>
  <si>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</si>
  <si>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</si>
  <si>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</si>
  <si>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</si>
  <si>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</si>
  <si>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</si>
  <si>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</si>
  <si>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</si>
  <si>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</si>
  <si>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</si>
  <si>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</si>
  <si>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</si>
  <si>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</si>
  <si>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</si>
  <si>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</si>
  <si>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</si>
  <si>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</si>
  <si>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</si>
  <si>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</si>
  <si>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</si>
  <si>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</si>
  <si>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</si>
  <si>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</si>
  <si>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</si>
  <si>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</si>
  <si>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</si>
  <si>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</si>
  <si>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</si>
  <si>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</si>
  <si>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</si>
  <si>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</si>
  <si>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</si>
  <si>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</si>
  <si>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</si>
  <si>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</si>
  <si>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</si>
  <si>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</si>
  <si>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</si>
  <si>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</si>
  <si>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</si>
  <si>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</si>
  <si>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</si>
  <si>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</si>
  <si>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</si>
  <si>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</si>
  <si>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</si>
  <si>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</si>
  <si>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</si>
  <si>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</si>
  <si>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</si>
  <si>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</si>
  <si>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</si>
  <si>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</si>
  <si>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</si>
  <si>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</si>
  <si>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</si>
  <si>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</si>
  <si>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</si>
  <si>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</si>
  <si>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</si>
  <si>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</si>
  <si>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</si>
  <si>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</si>
  <si>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</si>
  <si>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</si>
  <si>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</si>
  <si>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</si>
  <si>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</si>
  <si>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</si>
  <si>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</si>
  <si>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</si>
  <si>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</si>
  <si>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</si>
  <si>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</si>
  <si>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</si>
  <si>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</si>
  <si>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</si>
  <si>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</si>
  <si>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</si>
  <si>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</si>
  <si>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</si>
  <si>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</si>
  <si>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</si>
  <si>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</si>
  <si>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</si>
  <si>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</si>
  <si>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</si>
  <si>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</si>
  <si>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</si>
  <si>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</si>
  <si>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</si>
  <si>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</si>
  <si>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</si>
  <si>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</si>
  <si>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</si>
  <si>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</si>
  <si>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</si>
  <si>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</si>
  <si>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</si>
  <si>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</si>
  <si>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</si>
  <si>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</si>
  <si>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</si>
  <si>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</si>
  <si>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</si>
  <si>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</si>
  <si>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</si>
  <si>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</si>
  <si>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</si>
  <si>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</si>
  <si>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</si>
  <si>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</si>
  <si>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</si>
  <si>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</si>
  <si>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</si>
  <si>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</si>
  <si>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</si>
  <si>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</si>
  <si>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</si>
  <si>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</si>
  <si>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</si>
  <si>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</si>
  <si>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</si>
  <si>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</si>
  <si>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</si>
  <si>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</si>
  <si>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</si>
  <si>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</si>
  <si>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</si>
  <si>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</si>
  <si>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</si>
  <si>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</si>
  <si>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</si>
  <si>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</si>
  <si>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</si>
  <si>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</si>
  <si>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</si>
  <si>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</si>
  <si>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</si>
  <si>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</si>
  <si>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</si>
  <si>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</si>
  <si>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</si>
  <si>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</si>
  <si>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</si>
  <si>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</si>
  <si>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</si>
  <si>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</si>
  <si>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</si>
  <si>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</si>
  <si>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</si>
  <si>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</si>
  <si>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</si>
  <si>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</si>
  <si>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</si>
  <si>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</si>
  <si>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</si>
  <si>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</si>
  <si>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</si>
  <si>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</si>
  <si>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</si>
  <si>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</si>
  <si>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</si>
  <si>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</si>
  <si>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</si>
  <si>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</si>
  <si>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</si>
  <si>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</si>
  <si>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</si>
  <si>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</si>
  <si>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</si>
  <si>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</si>
  <si>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</si>
  <si>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</si>
  <si>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</si>
  <si>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</si>
  <si>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</si>
  <si>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</si>
  <si>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</si>
  <si>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</si>
  <si>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</si>
  <si>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</si>
  <si>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</si>
  <si>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</si>
  <si>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</si>
  <si>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</si>
  <si>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</si>
  <si>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</si>
  <si>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</si>
  <si>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</si>
  <si>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</si>
  <si>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</si>
  <si>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</si>
  <si>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</si>
  <si>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</si>
  <si>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</si>
  <si>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</si>
  <si>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</si>
  <si>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</si>
  <si>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</si>
  <si>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</si>
  <si>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</si>
  <si>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</si>
  <si>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</si>
  <si>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</si>
  <si>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</si>
  <si>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</si>
  <si>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</si>
  <si>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</si>
  <si>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</si>
  <si>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</si>
  <si>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</si>
  <si>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</si>
  <si>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</si>
  <si>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</si>
  <si>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</si>
  <si>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</si>
  <si>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26/01/2022</t>
  </si>
  <si>
    <t>02/02/2022</t>
  </si>
  <si>
    <t>03/02/2022</t>
  </si>
  <si>
    <t>30/09/2022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</si>
  <si>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</si>
  <si>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</si>
  <si>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</si>
  <si>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</si>
  <si>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</si>
  <si>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</si>
  <si>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</si>
  <si>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</si>
  <si>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</si>
  <si>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</si>
  <si>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</si>
  <si>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</si>
  <si>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</si>
  <si>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</si>
  <si>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</si>
  <si>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</si>
  <si>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</si>
  <si>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</si>
  <si>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</si>
  <si>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</si>
  <si>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</si>
  <si>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</si>
  <si>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</si>
  <si>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</si>
  <si>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</si>
  <si>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</si>
  <si>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</si>
  <si>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</si>
  <si>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</si>
  <si>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</si>
  <si>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</si>
  <si>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33 de 2022</t>
  </si>
  <si>
    <t>34 de 2022</t>
  </si>
  <si>
    <t>35 de 2022</t>
  </si>
  <si>
    <t>36 de 2022</t>
  </si>
  <si>
    <t>37 de 2022</t>
  </si>
  <si>
    <t>38 de 2022</t>
  </si>
  <si>
    <t>39 de 2022</t>
  </si>
  <si>
    <t>40 de 2022</t>
  </si>
  <si>
    <t>41 de 2022</t>
  </si>
  <si>
    <t>42 de 2022</t>
  </si>
  <si>
    <t>43 de 2022</t>
  </si>
  <si>
    <t>44 de 2022</t>
  </si>
  <si>
    <t>45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</si>
  <si>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</si>
  <si>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</si>
  <si>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</si>
  <si>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</si>
  <si>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</si>
  <si>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</si>
  <si>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</si>
  <si>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</si>
  <si>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</si>
  <si>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</si>
  <si>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</si>
  <si>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</si>
  <si>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</si>
  <si>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</si>
  <si>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</si>
  <si>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</si>
  <si>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</si>
  <si>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</si>
  <si>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</si>
  <si>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</si>
  <si>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</si>
  <si>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</si>
  <si>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</si>
  <si>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</si>
  <si>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</si>
  <si>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</si>
  <si>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</si>
  <si>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</si>
  <si>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</si>
  <si>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</si>
  <si>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</si>
  <si>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</si>
  <si>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</si>
  <si>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</si>
  <si>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</si>
  <si>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</si>
  <si>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</si>
  <si>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</si>
  <si>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</si>
  <si>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</si>
  <si>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</si>
  <si>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</si>
  <si>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</si>
  <si>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</si>
  <si>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</si>
  <si>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</si>
  <si>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</si>
  <si>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</si>
  <si>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</si>
  <si>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</si>
  <si>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</si>
  <si>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</si>
  <si>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</si>
  <si>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</si>
  <si>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</si>
  <si>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</si>
  <si>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</si>
  <si>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</si>
  <si>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</si>
  <si>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</si>
  <si>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</si>
  <si>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</si>
  <si>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</si>
  <si>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</si>
  <si>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</si>
  <si>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</si>
  <si>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</si>
  <si>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</si>
  <si>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</si>
  <si>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</si>
  <si>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</si>
  <si>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</si>
  <si>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</si>
  <si>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</si>
  <si>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</si>
  <si>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</si>
  <si>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</si>
  <si>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</si>
  <si>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</si>
  <si>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</si>
  <si>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</si>
  <si>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</si>
  <si>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</si>
  <si>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</si>
  <si>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</si>
  <si>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</si>
  <si>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</si>
  <si>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</si>
  <si>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</si>
  <si>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</si>
  <si>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</si>
  <si>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</si>
  <si>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</si>
  <si>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</si>
  <si>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</si>
  <si>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</si>
  <si>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</si>
  <si>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</si>
  <si>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</si>
  <si>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</si>
  <si>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</si>
  <si>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</si>
  <si>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</si>
  <si>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</si>
  <si>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</si>
  <si>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</si>
  <si>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</si>
  <si>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</si>
  <si>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</si>
  <si>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</si>
  <si>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</si>
  <si>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</si>
  <si>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</si>
  <si>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</si>
  <si>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</si>
  <si>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</si>
  <si>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</si>
  <si>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</si>
  <si>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</si>
  <si>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</si>
  <si>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</si>
  <si>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</si>
  <si>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</si>
  <si>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</si>
  <si>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</si>
  <si>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</si>
  <si>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</si>
  <si>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</si>
  <si>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</si>
  <si>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</si>
  <si>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</si>
  <si>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</si>
  <si>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</si>
  <si>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</si>
  <si>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</si>
  <si>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</si>
  <si>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</si>
  <si>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</si>
  <si>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</si>
  <si>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</si>
  <si>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</si>
  <si>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</si>
  <si>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</si>
  <si>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</si>
  <si>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</si>
  <si>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</si>
  <si>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</si>
  <si>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</si>
  <si>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</si>
  <si>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</si>
  <si>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</si>
  <si>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</si>
  <si>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</si>
  <si>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</si>
  <si>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</si>
  <si>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</si>
  <si>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</si>
  <si>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</si>
  <si>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</si>
  <si>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</si>
  <si>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</si>
  <si>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</si>
  <si>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</si>
  <si>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</si>
  <si>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</si>
  <si>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</si>
  <si>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</si>
  <si>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</si>
  <si>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</si>
  <si>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</si>
  <si>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</si>
  <si>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</si>
  <si>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</si>
  <si>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</si>
  <si>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235 de 2022</t>
  </si>
  <si>
    <t>238 de 2022</t>
  </si>
  <si>
    <t>239 de 2022</t>
  </si>
  <si>
    <t>240 de 2022</t>
  </si>
  <si>
    <t>241 de 2022</t>
  </si>
  <si>
    <t>243 de 2022</t>
  </si>
  <si>
    <t>244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</si>
  <si>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</si>
  <si>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</si>
  <si>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</si>
  <si>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</si>
  <si>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</si>
  <si>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</si>
  <si>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</si>
  <si>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</si>
  <si>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</si>
  <si>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</si>
  <si>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</si>
  <si>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</si>
  <si>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</si>
  <si>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</si>
  <si>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</si>
  <si>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</si>
  <si>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</si>
  <si>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</si>
  <si>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</si>
  <si>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</si>
  <si>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</si>
  <si>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269 de 2022</t>
  </si>
  <si>
    <t>270 de 2022</t>
  </si>
  <si>
    <t>271 de 2022</t>
  </si>
  <si>
    <t>272 de 2022</t>
  </si>
  <si>
    <t>273 de 2022</t>
  </si>
  <si>
    <t>274 de 2022</t>
  </si>
  <si>
    <t>275 de 2022</t>
  </si>
  <si>
    <t>276 de 2022</t>
  </si>
  <si>
    <t>278 de 2022</t>
  </si>
  <si>
    <t>279 de 2022</t>
  </si>
  <si>
    <t xml:space="preserve">	ADMINISTRAR LOS RECURSOS ENTREGADOS POR EL ISVIMED PARA PROVEER EL SERVICIO DE VIGILANCIA Y SEGURIDAD PRIVADA EN SUS SEDES, PROYECTOS HABITACIONALES Y LOTES DE TERRENO DE SU PROPIEDAD</t>
  </si>
  <si>
    <t>Interadministrativo</t>
  </si>
  <si>
    <t>EMPRESA PARA LA SEGURIDAD Y SOLUCIONES URBANAS -ESU</t>
  </si>
  <si>
    <t xml:space="preserve">	PRESTAR EL SERVICIO INTEGRAL DE IMPRESIÓN, FOTOCOPIADO Y ESCÁNER PARA EL INSTITUTO SOCIAL DE VIVIENDA Y HÁBITAT DE MEDELLÍN-ISVIMED</t>
  </si>
  <si>
    <t>NEW COPIERS TECNOLOGY LTDA</t>
  </si>
  <si>
    <t>Selección Abreviada / Subasta Inversa</t>
  </si>
  <si>
    <t>Prestación de servicios</t>
  </si>
  <si>
    <t>ADMINISTRAR LOS RECURSOS ENTREGADOS POR EL ISVIMED PARA PROVEER EL SERVICIO DE TRANSPORTE TERRESTRE AUTOMOTOR ESPECIAL DE PASAJEROS</t>
  </si>
  <si>
    <t>EMPRESAS PUBLICAS DE MEDELLIN - EPM</t>
  </si>
  <si>
    <t>SUMINISTRAR GAS NATURAL VEHICULAR AL PARQUE AUTOMOTOR DEL INSTITUTO SOCIAL DE VIVIENDA Y HÁBITAT DE MEDELLÍN – ISVIMED</t>
  </si>
  <si>
    <t>N/A</t>
  </si>
  <si>
    <t>NA</t>
  </si>
  <si>
    <t xml:space="preserve">	ADMINISTRAR RECURSOS PARA EL DESARROLLO DE ACTIVIDADES LOGISTICAS EN LOS COMPONENTES MISIONALES, TRANSVERSALES Y ESTRATEGICOS DEL INSTITUTO SOCIAL DE VIVIENDA Y HABITAD DE MEDELLIN- ISVIMED</t>
  </si>
  <si>
    <t>PLAZA MAYOR MEDELLIN S.A</t>
  </si>
  <si>
    <t>TELEMEDELLIN</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</si>
  <si>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</si>
  <si>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IMPRETICS E.I.C.E</t>
  </si>
  <si>
    <t>REALIZAR LA INTERVENCIÓN DE LA DOCUMENTACIÓN DEL ARCHIVO CENTRAL DEL INSTITUTO SOCIAL DE VIVIENDA Y HÁBITAT DE MEDELLÍN ISVIMED, GARANTIZANDO EL ACCESO, CONSERVACIÓN Y CUSTODIA DE LA INFORMACIÓN</t>
  </si>
  <si>
    <t>CORPORACIÓN INTERUNIVERSITARIA DE SERVICIOS - CIS</t>
  </si>
  <si>
    <t>41 de 2021
(MODIFICACIÓN Y AMPLIACIÓN)</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</si>
  <si>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</si>
  <si>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</si>
  <si>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</si>
  <si>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</si>
  <si>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</si>
  <si>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</si>
  <si>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</si>
  <si>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</si>
  <si>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</si>
  <si>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</si>
  <si>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</si>
  <si>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</si>
  <si>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</si>
  <si>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</si>
  <si>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</si>
  <si>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</si>
  <si>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</si>
  <si>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</si>
  <si>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</si>
  <si>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</si>
  <si>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</si>
  <si>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</si>
  <si>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</si>
  <si>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</si>
  <si>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</si>
  <si>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</si>
  <si>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</si>
  <si>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</si>
  <si>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</si>
  <si>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</si>
  <si>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</si>
  <si>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</si>
  <si>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</si>
  <si>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</si>
  <si>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</si>
  <si>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</si>
  <si>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</si>
  <si>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</si>
  <si>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</si>
  <si>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</si>
  <si>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</si>
  <si>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</si>
  <si>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</si>
  <si>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</si>
  <si>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</si>
  <si>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</si>
  <si>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</si>
  <si>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</si>
  <si>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</si>
  <si>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</si>
  <si>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</si>
  <si>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</si>
  <si>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</si>
  <si>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</si>
  <si>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</si>
  <si>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</si>
  <si>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</si>
  <si>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</si>
  <si>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</si>
  <si>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</si>
  <si>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</si>
  <si>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</si>
  <si>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</si>
  <si>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</si>
  <si>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</si>
  <si>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</si>
  <si>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</si>
  <si>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</si>
  <si>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</si>
  <si>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</si>
  <si>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</si>
  <si>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</si>
  <si>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</si>
  <si>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</si>
  <si>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</si>
  <si>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</si>
  <si>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</si>
  <si>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</si>
  <si>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</si>
  <si>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</si>
  <si>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</si>
  <si>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</si>
  <si>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</si>
  <si>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</si>
  <si>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</si>
  <si>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</si>
  <si>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</si>
  <si>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</si>
  <si>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</si>
  <si>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</si>
  <si>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</si>
  <si>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</si>
  <si>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</si>
  <si>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</si>
  <si>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</si>
  <si>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</si>
  <si>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</si>
  <si>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</si>
  <si>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</si>
  <si>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</si>
  <si>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</si>
  <si>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</si>
  <si>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</si>
  <si>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</si>
  <si>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</si>
  <si>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</si>
  <si>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</si>
  <si>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</si>
  <si>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</si>
  <si>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</si>
  <si>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</si>
  <si>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</si>
  <si>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</si>
  <si>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</si>
  <si>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</si>
  <si>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</si>
  <si>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</si>
  <si>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</si>
  <si>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</si>
  <si>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</si>
  <si>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</si>
  <si>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</si>
  <si>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</si>
  <si>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</si>
  <si>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</si>
  <si>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</si>
  <si>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</si>
  <si>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</si>
  <si>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</si>
  <si>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</si>
  <si>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</si>
  <si>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</si>
  <si>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</si>
  <si>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</si>
  <si>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</si>
  <si>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</si>
  <si>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</si>
  <si>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</si>
  <si>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</si>
  <si>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</si>
  <si>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</si>
  <si>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</si>
  <si>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</si>
  <si>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</si>
  <si>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</si>
  <si>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</si>
  <si>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</si>
  <si>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</si>
  <si>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</si>
  <si>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</si>
  <si>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</si>
  <si>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</si>
  <si>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</si>
  <si>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</si>
  <si>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</si>
  <si>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</si>
  <si>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</si>
  <si>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</si>
  <si>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</si>
  <si>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</si>
  <si>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</si>
  <si>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</si>
  <si>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</si>
  <si>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</si>
  <si>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</si>
  <si>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</si>
  <si>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</si>
  <si>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</si>
  <si>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</si>
  <si>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</si>
  <si>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</si>
  <si>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</si>
  <si>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</si>
  <si>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</si>
  <si>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</si>
  <si>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</si>
  <si>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</si>
  <si>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</si>
  <si>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</si>
  <si>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</si>
  <si>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</si>
  <si>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</si>
  <si>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</si>
  <si>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</si>
  <si>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</si>
  <si>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</si>
  <si>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</si>
  <si>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</si>
  <si>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</si>
  <si>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</si>
  <si>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</si>
  <si>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</si>
  <si>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</si>
  <si>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</si>
  <si>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</si>
  <si>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</si>
  <si>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</si>
  <si>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</si>
  <si>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</si>
  <si>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</si>
  <si>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</si>
  <si>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</si>
  <si>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</si>
  <si>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</si>
  <si>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</si>
  <si>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</si>
  <si>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</si>
  <si>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</si>
  <si>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</si>
  <si>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</si>
  <si>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</si>
  <si>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</si>
  <si>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</si>
  <si>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</si>
  <si>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</si>
  <si>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</si>
  <si>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</si>
  <si>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</si>
  <si>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https://community.secop.gov.co/Public/Tendering/OpportunityDetail/Index?noticeUID=CO1.NTC.2769639&amp;isFromPublicArea=True&amp;isModal=False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</si>
  <si>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</si>
  <si>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</si>
  <si>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</si>
  <si>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</si>
  <si>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</si>
  <si>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</si>
  <si>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</si>
  <si>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</si>
  <si>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</si>
  <si>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</si>
  <si>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</si>
  <si>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</si>
  <si>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</si>
  <si>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</si>
  <si>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</si>
  <si>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</si>
  <si>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</si>
  <si>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</si>
  <si>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</si>
  <si>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</si>
  <si>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</si>
  <si>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</si>
  <si>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</si>
  <si>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</si>
  <si>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</si>
  <si>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</si>
  <si>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</si>
  <si>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</si>
  <si>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</si>
  <si>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</si>
  <si>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</si>
  <si>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</si>
  <si>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</si>
  <si>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</si>
  <si>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</si>
  <si>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</si>
  <si>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</si>
  <si>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</si>
  <si>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</si>
  <si>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</si>
  <si>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</si>
  <si>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https://www.contratos.gov.co/consultas/detalleProceso.do?numConstancia=21-12-11790182</t>
  </si>
  <si>
    <t>https://www.contratos.gov.co/consultas/detalleProceso.do?numConstancia=21-12-11746983</t>
  </si>
  <si>
    <t>https://www.contratos.gov.co/consultas/detalleProceso.do?numConstancia=21-12-11823918</t>
  </si>
  <si>
    <t>https://community.secop.gov.co/Public/Tendering/OpportunityDetail/Index?noticeUID=CO1.NTC.1916569&amp;isFromPublicArea=True&amp;isModal=False</t>
  </si>
  <si>
    <t xml:space="preserve">https://community.secop.gov.co/Public/Tendering/OpportunityDetail/Index?noticeUID=CO1.NTC.1985894&amp;isFromPublicArea=True&amp;isModal=False
</t>
  </si>
  <si>
    <t>https://community.secop.gov.co/Public/Tendering/OpportunityDetail/Index?noticeUID=CO1.NTC.2000273&amp;isFromPublicArea=True&amp;isModal=False</t>
  </si>
  <si>
    <t>https://community.secop.gov.co/Public/Tendering/OpportunityDetail/Index?noticeUID=CO1.NTC.2136157&amp;isFromPublicArea=True&amp;isModal=False</t>
  </si>
  <si>
    <t>VALOR PAGADO</t>
  </si>
  <si>
    <t>VALOR PENDIENTE DE EJECUCIÓN</t>
  </si>
  <si>
    <t>PORCENTAJE DE EJECUCIÓN</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</si>
  <si>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</si>
  <si>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</si>
  <si>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</si>
  <si>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</si>
  <si>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</si>
  <si>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</si>
  <si>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</si>
  <si>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</si>
  <si>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https://community.secop.gov.co/Public/Tendering/OpportunityDetail/Index?noticeUID=CO1.NTC.2834261&amp;isFromPublicArea=True&amp;isModal=False</t>
  </si>
  <si>
    <t>https://community.secop.gov.co/Public/Tendering/OpportunityDetail/Index?noticeUID=CO1.NTC.1907004&amp;isFromPublicArea=True&amp;isModal=False</t>
  </si>
  <si>
    <t xml:space="preserve">SUAREZ BETANCUR NATALIA </t>
  </si>
  <si>
    <t>HENAO CORDOBA SONIA MARLENIS</t>
  </si>
  <si>
    <t>ESTADO</t>
  </si>
  <si>
    <t>En ejecución</t>
  </si>
  <si>
    <t>Suspendido</t>
  </si>
  <si>
    <t>Cedido</t>
  </si>
  <si>
    <t>PATIÑO LOPEZ WILLIAM RICARDO</t>
  </si>
  <si>
    <t>LOAIZA CARDONA CARLOS MAURICIO</t>
  </si>
  <si>
    <t>SINDY JOHANA RODRIGUEZ GAVIRIA</t>
  </si>
  <si>
    <t>JHON DARWIN MOSQUERA PEREA</t>
  </si>
  <si>
    <t>283 de 2022</t>
  </si>
  <si>
    <t>GEOVALORES S.A.S</t>
  </si>
  <si>
    <t>REALIZAR AVALÚOS EN EL MARCO DE LOS PROGRAMAS Y PROYECTOS QUE TIENE A CARGO EL INSTITUTO SOCIAL DE VIVIENDA Y HÁBITAT DE MEDELLÍN – ISVIMED</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</si>
  <si>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</si>
  <si>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</si>
  <si>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</si>
  <si>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</si>
  <si>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</si>
  <si>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</si>
  <si>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Terminado</t>
  </si>
  <si>
    <t>285 de 2022</t>
  </si>
  <si>
    <t>PRESTACION DEL SERVICIO DE MANTENIMIENTO PREVENTIVO Y CORRECTIVO CON SUMINISTRO DE REPUESTOS AL PARQUE AUTOMOTOR DEL INSTITUTO SOCIAL DE VIVIENDA Y HABITAT DE MEDELLIN- ISVIMED</t>
  </si>
  <si>
    <t>DIEGO LOPEZ S.A.S</t>
  </si>
  <si>
    <t>https://community.secop.gov.co/Public/Tendering/ContractNoticePhases/View?PPI=CO1.PPI.18451538&amp;isFromPublicArea=True&amp;isModal=False</t>
  </si>
  <si>
    <t>286 de 2022</t>
  </si>
  <si>
    <t>Licitación Pública</t>
  </si>
  <si>
    <t>APOYAR AL ISVIMED EN LA ASIGNACIÓN, Y PAGO DE LOS SUBSIDIOS MUNICIPALES DE ARRENDAMIENTO TEMPORAL -SMA</t>
  </si>
  <si>
    <t>https://community.secop.gov.co/Public/Tendering/ContractNoticePhases/View?PPI=CO1.PPI.18147481&amp;isFromPublicArea=True&amp;isModal=False</t>
  </si>
  <si>
    <t>287 de 2022</t>
  </si>
  <si>
    <t>288 de 2022</t>
  </si>
  <si>
    <t>ADQUISICIÓN DE BIENES MENORES PARA LA DOTACIÓN DE SEDES DEL INSTITUTO SOCIAL DE VIVIENDA Y HÁBITAT DE MEDELLÍN – ISVIMED</t>
  </si>
  <si>
    <t>PANAMERICANA LIBRERIA Y PAPELERIA S.A</t>
  </si>
  <si>
    <t xml:space="preserve"> NORA MERCEDES RESTREPO BARRIENTOS</t>
  </si>
  <si>
    <t>ANGIE DAYANA CARDOZO ORTIZ</t>
  </si>
  <si>
    <t xml:space="preserve">DUVAN ALBERTO GRACIANO GIRALDO </t>
  </si>
  <si>
    <t>161
421</t>
  </si>
  <si>
    <t>148
472</t>
  </si>
  <si>
    <t>200
417</t>
  </si>
  <si>
    <t>154
468</t>
  </si>
  <si>
    <t>207
416</t>
  </si>
  <si>
    <t>206
461</t>
  </si>
  <si>
    <t xml:space="preserve">SERGIO ANDRES GREGORIO MAHECHA FORERO </t>
  </si>
  <si>
    <t>226
420</t>
  </si>
  <si>
    <t>195
462</t>
  </si>
  <si>
    <t>224
411</t>
  </si>
  <si>
    <t>203
467</t>
  </si>
  <si>
    <t>266
477</t>
  </si>
  <si>
    <t>285
425</t>
  </si>
  <si>
    <t>265
482</t>
  </si>
  <si>
    <t>296
436</t>
  </si>
  <si>
    <t>268
481</t>
  </si>
  <si>
    <t>297
431</t>
  </si>
  <si>
    <t>275
483</t>
  </si>
  <si>
    <t>298
429</t>
  </si>
  <si>
    <t>282
397</t>
  </si>
  <si>
    <t>283
445</t>
  </si>
  <si>
    <t>https://www.colombiacompra.gov.co/tienda-virtual-del-estado-colombiano/ordenes-compra/88445</t>
  </si>
  <si>
    <t>https://www.colombiacompra.gov.co/tienda-virtual-del-estado-colombiano/ordenes-compra/90676</t>
  </si>
  <si>
    <t>https://www.colombiacompra.gov.co/tienda-virtual-del-estado-colombiano/ordenes-compra/90677</t>
  </si>
  <si>
    <t>289 de 2022</t>
  </si>
  <si>
    <t>Selección Abreviada Subasta Inversa Electrónica</t>
  </si>
  <si>
    <t xml:space="preserve"> SERTECOPY S.A.S.</t>
  </si>
  <si>
    <t>290 de 2022</t>
  </si>
  <si>
    <t>Acuerdo marco de precios -
Orden de compra</t>
  </si>
  <si>
    <t>Compraventa</t>
  </si>
  <si>
    <t xml:space="preserve"> UT SOFTLINEBEX2020</t>
  </si>
  <si>
    <t>291 de 2022</t>
  </si>
  <si>
    <t xml:space="preserve">Obra </t>
  </si>
  <si>
    <t xml:space="preserve"> RUBBER &amp; BEARING DE COLOMBIA SAS</t>
  </si>
  <si>
    <t>292 de 2022</t>
  </si>
  <si>
    <t>Contratación directa</t>
  </si>
  <si>
    <t xml:space="preserve"> EMPRESA PARA LA SEGURIDAD URBANA - ESU</t>
  </si>
  <si>
    <t>293 de 2022</t>
  </si>
  <si>
    <t xml:space="preserve"> CASSA CREATIVA S.A.S. </t>
  </si>
  <si>
    <t>294 de 2022</t>
  </si>
  <si>
    <t xml:space="preserve"> ENERGIA Y MANIOBRA S.A.S</t>
  </si>
  <si>
    <t>320 de 2022</t>
  </si>
  <si>
    <t>IMPRESORAS Y SUMINISTROS DE COLOMBIA S.A.S</t>
  </si>
  <si>
    <t>PRESTAR EL SERVICIO INTEGRAL DE IMPRESIÓN, FOTOCOPIADO Y ESCÁNER PARA EL INSTITUTO SOCIAL DE VIVIENDA Y HÁBITAT DE MEDELLÍN-ISVIMED</t>
  </si>
  <si>
    <t xml:space="preserve">CONTRATAR LOS SERVICIOS DE CORREO EN LA NUBE Y COMPLEMENTARIOS PARA EL INSTITUTO  SOCIAL DE VIVIENDA Y HÁBITAT DE MEDELLÍN. </t>
  </si>
  <si>
    <t>PRESTAR SERVICIO DE MANTENIMIENTO CORRECTIVO DE LA PUERTA VEHICULAR DE LA SEDE DEL ISVIMED</t>
  </si>
  <si>
    <t>ADMINISTRAR LOS RECURSOS ENTREGADOS POR EL ISVIMED PARA PROVEER EL SERVICIO DE VIGILANCIA Y SEGURIDAD PRIVADA EN SUS SEDES, PROYECTOS HABITACIONALES Y LOTES DE TERRENO DE SU PROPIEDAD</t>
  </si>
  <si>
    <t>PRESTACIÓN DE SERVICIOS PARA PUBLICACIÓN ESCRITA DE EDICTOS EMPLAZATORIOS, COMO REQUISITO LEGAL PARA PROCESOS QUE GESTIONA EL INSTITUTO SOCIAL DE VIVIENDA Y HÁBITAT DE MEDELLÍN - ISVIMED</t>
  </si>
  <si>
    <t xml:space="preserve">PRESTAR EL SERVICIO DE MANTENIMIENTO PREVENTIVO Y CORRECTIVO, A LOS SISTEMAS DE AIRES ACONDICIONADOS UBICADOS EN LAS INSTALACIONES DEL INSTITUTO SOCIAL DE VIVIENDA Y HÁBITAT DE MEDELLÍN –ISVIMED </t>
  </si>
  <si>
    <t>PRESTAR MANTENIMIENTO PREVENTIVO Y CORRECTIVO PARA IMPRESORAS, ESCANER, PLOTTER, DESTRUCTORA DE DOCUMENTOS Y VIDEO PROYECTORES DE PROPIEDAD DEL ISVIMED</t>
  </si>
  <si>
    <t>30/06/2022
Ampliación hasta:
31/08/2022</t>
  </si>
  <si>
    <t>31/07/2022
Ampliación: Hasta el 30/09/2022</t>
  </si>
  <si>
    <t>Ampliación: Hasta 30/09/2022</t>
  </si>
  <si>
    <t>92 de 2021 
(MODIFICACIÓN, AMPLIACIÓN)</t>
  </si>
  <si>
    <t>Ampliación: Hasta 17/07/2022</t>
  </si>
  <si>
    <t>116 de 2021</t>
  </si>
  <si>
    <t>204 de 2021</t>
  </si>
  <si>
    <t>227 de 2021</t>
  </si>
  <si>
    <t>257 de 2021
(MODIFICACIÓN Y  AMPLIACIÓN)</t>
  </si>
  <si>
    <t>484 de 2021</t>
  </si>
  <si>
    <t>Ampliación:
Hasta 31/12/2022</t>
  </si>
  <si>
    <t>Orden de compra No.63991 de 2021
(Modificación y Ampliación)</t>
  </si>
  <si>
    <t>DISTRACOM S.A</t>
  </si>
  <si>
    <t>SERVICIOS DE COMBUSTIBLE</t>
  </si>
  <si>
    <t>Orden de compra No.90677 de 2022
(Modificación y Ampliación)</t>
  </si>
  <si>
    <t>PANAMERICANA Y LIBRERÍA Y PAPELERIA S.A</t>
  </si>
  <si>
    <t>ADQUISICIÓN DE BIENES MENORES</t>
  </si>
  <si>
    <t>Ampliación hasta:
30/09/2022</t>
  </si>
  <si>
    <t>Ampliación hasta:
27/06/2022</t>
  </si>
  <si>
    <t>https://www.colombiacompra.gov.co/tienda-virtual-del-estado colombiano/ordenes-compra/90677</t>
  </si>
  <si>
    <t>151- 469</t>
  </si>
  <si>
    <t>201-418</t>
  </si>
  <si>
    <t>202-419</t>
  </si>
  <si>
    <t>149-470</t>
  </si>
  <si>
    <t>205-463</t>
  </si>
  <si>
    <t>222-414</t>
  </si>
  <si>
    <t>209-413</t>
  </si>
  <si>
    <t>193-465</t>
  </si>
  <si>
    <t>204-478</t>
  </si>
  <si>
    <t>223-478</t>
  </si>
  <si>
    <t>194-404-471</t>
  </si>
  <si>
    <t>227-393-415</t>
  </si>
  <si>
    <t>https://community.secop.gov.co/Public/Tendering/OpportunityDetail/Index?noticeUID=CO1.NTC.2937017&amp;isFromPublicArea=True&amp;isModal=False</t>
  </si>
  <si>
    <t>https://www.colombiacompra.gov.co/tienda-virtual-del-estado-colombiano/ordenes-compra/91421</t>
  </si>
  <si>
    <t>https://community.secop.gov.co/Public/Tendering/OpportunityDetail/Index?noticeUID=CO1.NTC.2959672&amp;isFromPublicArea=True&amp;isModal=False</t>
  </si>
  <si>
    <t>https://community.secop.gov.co/Public/Tendering/OpportunityDetail/Index?noticeUID=CO1.NTC.2997161&amp;isFromPublicArea=True&amp;isModal=False</t>
  </si>
  <si>
    <t xml:space="preserve">https://community.secop.gov.co/Public/Tendering/OpportunityDetail/Index?noticeUID=CO1.NTC.2970937&amp;isFromPublicArea=True&amp;isModal=False
</t>
  </si>
  <si>
    <t xml:space="preserve">https://community.secop.gov.co/Public/Tendering/OpportunityDetail/Index?noticeUID=CO1.NTC.2960317&amp;isFromPublicArea=True&amp;isModal=False
</t>
  </si>
  <si>
    <t>https://www.colombiacompra.gov.co/tienda-virtual-del-estado-colombiano/ordenes-compra/63991/1</t>
  </si>
  <si>
    <t>Ampliación: Hasta 19/08/2022</t>
  </si>
  <si>
    <t>295 de 2022</t>
  </si>
  <si>
    <t>296 de 2022</t>
  </si>
  <si>
    <t>298 de 2022</t>
  </si>
  <si>
    <t>299 de 2022</t>
  </si>
  <si>
    <t>300 de 2022</t>
  </si>
  <si>
    <t>301 de 2022</t>
  </si>
  <si>
    <t>302 de 2022</t>
  </si>
  <si>
    <t>303 de 2022</t>
  </si>
  <si>
    <t>304 de 2022</t>
  </si>
  <si>
    <t>305 de 2022</t>
  </si>
  <si>
    <t>306 de 2022</t>
  </si>
  <si>
    <t>307 de 2022</t>
  </si>
  <si>
    <t>308 de 2022</t>
  </si>
  <si>
    <t>309 de 2022</t>
  </si>
  <si>
    <t>311 de 2022</t>
  </si>
  <si>
    <t>312 de 2022</t>
  </si>
  <si>
    <t>314 de 2022</t>
  </si>
  <si>
    <t>315 de 2022</t>
  </si>
  <si>
    <t>316 de 2022</t>
  </si>
  <si>
    <t>317 de 2022</t>
  </si>
  <si>
    <t>318 de 2022</t>
  </si>
  <si>
    <t>319 de 2022</t>
  </si>
  <si>
    <t>321 de 2022</t>
  </si>
  <si>
    <t>322 de 2022</t>
  </si>
  <si>
    <t>323 de 2022</t>
  </si>
  <si>
    <t>Minima cuantía</t>
  </si>
  <si>
    <t>324 de 2022</t>
  </si>
  <si>
    <t>325 de 2022</t>
  </si>
  <si>
    <t>326 de 2022</t>
  </si>
  <si>
    <t>327 de 2022</t>
  </si>
  <si>
    <t>328 de 2022</t>
  </si>
  <si>
    <t>329 de 2022</t>
  </si>
  <si>
    <t>Selección Abreviada - Menor cuantía</t>
  </si>
  <si>
    <t>330 de 2022</t>
  </si>
  <si>
    <t>331 de 2022</t>
  </si>
  <si>
    <t>APOYO 3 A LA EJECUCIÓN DEL PROGRAMA DE MEJORAMIENTO INTEGRAL DE BARRIOS EN EL PROYECTO RECONOCIMIENTO DE EDIFICACIONES, DESDE EL COMPONENTE DE LEVANTAMIENTO DE DIBUJOS EN CAMPO.</t>
  </si>
  <si>
    <t>APOYO 6 A LA EJEUCIÓN DEL PROGRAMA MEJORAMIENTO INTEGRAL DE BARRIOS EN EL PROYECTO DE RECONOCIMIENTO DE EDIFICACIONES DESDE EL COMPONENTE DE ARTICULACIÓN Y DIBUJO DE PLANOS ARQUITECTONICOS Y/O ESTRUCTURALES.</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</si>
  <si>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</si>
  <si>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APOYAR LA EJECUCIÓN DEL PROGRAMA MEJORAMIENTO INTEGRAL DE BARRIOS EN EL PROYECTO RECONOCIMIENTO DE EDIFICACIONES-CURADURIA CERO DESDE EL COMPONENTE JURÍDICO.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</si>
  <si>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</si>
  <si>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APOYO 1 A LA EJECUCIÓN DEL PROGRAMA MEJORAMIENTO INTEGRAL DE BARRIOS EN EL PROYECTO RECONOCIMIENTO DE EDIFICACIONES, DESDE EL COMPONENTE DE LEVANTAMIENTO DE DIBUJOS EN CAMPO.</t>
  </si>
  <si>
    <t xml:space="preserve">APOYAR EL EQUIPO PROFESIONAL EN LA EJECUCIÓN DEL PROGRAMA MEJORAMIENTO INTEGRAL DE BARRIOS EN EL PROYECTO RECONOCIMIENTO DE EDIFICACIONES, DESDE EL COMPONENTE JURÍDICO. </t>
  </si>
  <si>
    <t>APOYO 1 EN LA EJECUCION DEL PROGRAMA MEJORAMIENTO INTEGRAL DE BARRIOS EN EL PROYECTO RECONOCIMIENTO DE  EDIFICACIONES, DESDE EL COMPONENTE SOCIALIZACION DEL PROGRAMA EN CAMPO</t>
  </si>
  <si>
    <t xml:space="preserve">APOYAR A LA EJECUCIÓN DEL PROGRAMA DE MEJORAMIENTO INTEGRAL DE BARRIOS EN EL PROYECTO RECONOCIMIENTO DE EDIFICACIONES-CURADURIA CERO, DESDE EL COMPONENTE ADMINISTRATIVO Y OPERATIVO. </t>
  </si>
  <si>
    <t xml:space="preserve">APOYO 3 A LA EJECUCIÓN DEL PROGRAMA MEJORAMIENTO INTEGRAL DE BARRIOS EN EL PROYECTO RECONOCIMIENTO DE EDIFICACIONES, DESDE EL COMPONENTE DE ARTICULACIÓN Y DIBUJO DE PLANOS ARQUITECTÓNICOS Y/O ESTRUCTURALES. </t>
  </si>
  <si>
    <t>APOYO 4 A LA EJECUCIÓN DEL PROGRAMA MEJORAMIENTO INTEGRAL DE BARRIOS EN EL PROYECTO RECONOCIMIENTO DE EDIFICACIONES, DESDE EL COMPONENTE DE ARTICULACIÓN Y DIBUJO DE PLANOS ARQUITECTÓNICOS Y/O ESTRUCTURALES.</t>
  </si>
  <si>
    <t>APOYO 7 A LA EJECUCIÓN DEL PROGRAMA MEJORAMIENTO INTEGRAL DE BARRIOS EN EL PROYECTO RECONOCIMIENTO DE EDIFICACIONES, DESDE EL COMPONENTE DE ARTICULACIÓN Y DIBUJO DE PLANOS ARQUITECTÓNICOS Y/O ESTRUCTURALES.</t>
  </si>
  <si>
    <t>APOYAR LA EJECUCIÓN DEL PROGRAMA DE MEJORAMIENTO INTEGRAL DE BARRIOS, EN LOS PROYECTOS DE RECONOCIMIENTO DE EDIFICACIONES, MEJORAMIENTO DE VIVIENDA, DESDE EL AREA O COMPONENTE DE GEOREFERENCIACIÓN</t>
  </si>
  <si>
    <t>APOYAR A LA EJECUCIÓN DEL PROGRAMA DE MEJORAMIENTO INTEGRAL DE BARRIOS EN EL PROYECTO RECONOCIMIENTO DE EDIFICACIONES, DESDE EL COMPONENTE DE LEVANTAMIENTO DE DIBUJOS DE CAMPO</t>
  </si>
  <si>
    <t xml:space="preserve"> ASOCIACION CANAL LOCAL DE TELEVISION DE MEDELLIN "TELEMEDELLIN"</t>
  </si>
  <si>
    <t xml:space="preserve">CONTRATO INTERADMINISTRATIVO CON ALIADO ESTRATEGICO PARA LA ADMINISTRACION DE LOS RECURSOS EN LA PLANEACION, ORGANIZACION, PRODUCCION Y EJECUCION DE LOS EVENTOS Y ACTIVIDADES REQUERIDOS POR ISVIMED EN DESARROLLO DE LOS PLANES, PROGRAMAS, PROYECTOS, SOPORTE Y MANTENIMIENTO DE LA PAGINA WEB Y PLAN DE MEDIOS DE COMUNICACIONES 2020-2023 DE LA ENTIDAD. </t>
  </si>
  <si>
    <t>APOYAR LA EJECUCIÓN DEL PROGRAMA DE MEJORAMIENTO INTEGRAL DE BARRIOS EN EL PROYECTO DE RECONOCIMIENTO DE EDIFICACIONES-CURADURIA CERO DESDE EL COMPONENTE TÉCNICO EN LA REVISIÓN Y APROBACIÓN DE PLANOS ARQUITECTÓNICOS</t>
  </si>
  <si>
    <t xml:space="preserve"> SEÑALIZACION Y MONTAJES S.A.S</t>
  </si>
  <si>
    <t>SUMINISTRO E INSTALACIÓN DE ELEMENTOS COMUNICACIONALES PARA LAS SEDES SOCIALES DEL INSTITUTO SOCIAL DE VIVIENDA Y HÁBITAT DE MEDELLÍN</t>
  </si>
  <si>
    <t>APOYAR DESDE EL COMPONENTE JURÍDICO PRESTACIÓN DE SERVICIOS PROFESIONALES COMO APOYO EN EL REASENTAMIENTO INTEGRAL DE LA POBLACIÓN EN EL MARCO DE LOS PROCESOS DE REASENTAMIENTO CON OCASIÓN DE OBRA PÚBLICA. CONVENIO 465 DE 2017.</t>
  </si>
  <si>
    <t xml:space="preserve"> JENNIFER  CASTAÑEDA SERRANO</t>
  </si>
  <si>
    <t>PRESTACIÓN DE SERVICIOS PROFESIONALES COMO ABOGADO PARA EL COMPONENTE JURÍDICO A LA EJECUCIÓN DE LOS CONTRATOS INTERADMINISTRATIVOS DE MANDATO SIN REPRESENTACIÓN N°4600067990 DE 2016 Y 4600072948 DE 2017</t>
  </si>
  <si>
    <t>PRESTACION DE SERVICIOS PARA EL APOYO EN LA BUSQUEDA DE OFERTA INMOBILIARIA QUE POSIBILITE LA EJECUCION DEL CONVENIO DE OBRA PUBLICA 465 DE 2017.</t>
  </si>
  <si>
    <t>ADMINISTRAR LOS RECURSOS ENTREGADOS POR EL ISVIMED PARA PROVEER EL SERVICIO ESPECIALIZADO DE TRANSPORTE TERRESTRE AUTOMOTOR DE PASAJEROS</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</si>
  <si>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</si>
  <si>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</si>
  <si>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t xml:space="preserve"> SALOME RESTREPO MUÑOZ</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</si>
  <si>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</si>
  <si>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 xml:space="preserve"> JHONATTAN   GOMEZ MOLINA</t>
  </si>
  <si>
    <t>APOYAR DESDE EL COMPONENTE ADMINISTRATIVO Y FINANCIERO LA EJECUCIÓN DEL CONTRATO INTERADMINISTRATIVO SUSCRITO ENTRE SECRETARÍA DE SUMINISTROS Y SERVICIOS Y EL INSTITUTO SOCIAL DE VIVIENDA Y HÁBITAT DE MEDELLÍN – ISVIMED, EN EL MARCO DEL CONTRATO INTERADMINISTRATIVO NO. 4600082068 DE 2019.</t>
  </si>
  <si>
    <t>05/07/2022</t>
  </si>
  <si>
    <t>11/07/2022</t>
  </si>
  <si>
    <t>06/07/2022</t>
  </si>
  <si>
    <t>14/07/2022</t>
  </si>
  <si>
    <t>14/08/2022</t>
  </si>
  <si>
    <t>09/12/2022</t>
  </si>
  <si>
    <t>13/07/2022</t>
  </si>
  <si>
    <t>18/07/2022</t>
  </si>
  <si>
    <t>21/07/2022</t>
  </si>
  <si>
    <t>22/07/2022</t>
  </si>
  <si>
    <t>https://community.secop.gov.co/Public/Tendering/OpportunityDetail/Index?noticeUID=CO1.NTC.3010199&amp;isFromPublicArea=True&amp;isModal=False</t>
  </si>
  <si>
    <t>https://community.secop.gov.co/Public/Tendering/OpportunityDetail/Index?noticeUID=CO1.NTC.3010615&amp;isFromPublicArea=True&amp;isModal=False</t>
  </si>
  <si>
    <t>https://community.secop.gov.co/Public/Tendering/OpportunityDetail/Index?noticeUID=CO1.NTC.3010747&amp;isFromPublicArea=True&amp;isModal=False</t>
  </si>
  <si>
    <t>https://community.secop.gov.co/Public/Tendering/OpportunityDetail/Index?noticeUID=CO1.NTC.3010903&amp;isFromPublicArea=True&amp;isModal=False</t>
  </si>
  <si>
    <t>https://community.secop.gov.co/Public/Tendering/OpportunityDetail/Index?noticeUID=CO1.NTC.3010850&amp;isFromPublicArea=True&amp;isModal=False</t>
  </si>
  <si>
    <t>https://community.secop.gov.co/Public/Tendering/OpportunityDetail/Index?noticeUID=CO1.NTC.3010489&amp;isFromPublicArea=True&amp;isModal=False</t>
  </si>
  <si>
    <t>https://community.secop.gov.co/Public/Tendering/OpportunityDetail/Index?noticeUID=CO1.NTC.3010490&amp;isFromPublicArea=True&amp;isModal=False</t>
  </si>
  <si>
    <t>https://community.secop.gov.co/Public/Tendering/OpportunityDetail/Index?noticeUID=CO1.NTC.3010510&amp;isFromPublicArea=True&amp;isModal=False</t>
  </si>
  <si>
    <t>https://community.secop.gov.co/Public/Tendering/OpportunityDetail/Index?noticeUID=CO1.NTC.3010509&amp;isFromPublicArea=True&amp;isModal=False</t>
  </si>
  <si>
    <t>https://community.secop.gov.co/Public/Tendering/OpportunityDetail/Index?noticeUID=CO1.NTC.3010647&amp;isFromPublicArea=True&amp;isModal=False</t>
  </si>
  <si>
    <t>https://community.secop.gov.co/Public/Tendering/ContractNoticePhases/View?PPI=CO1.PPI.19301090&amp;isFromPublicArea=True&amp;isModal=False</t>
  </si>
  <si>
    <t>https://community.secop.gov.co/Public/Tendering/OpportunityDetail/Index?noticeUID=CO1.NTC.3010579&amp;isFromPublicArea=True&amp;isModal=False</t>
  </si>
  <si>
    <t>https://community.secop.gov.co/Public/Tendering/OpportunityDetail/Index?noticeUID=CO1.NTC.3010586&amp;isFromPublicArea=True&amp;isModal=False</t>
  </si>
  <si>
    <t>https://community.secop.gov.co/Public/Tendering/OpportunityDetail/Index?noticeUID=CO1.NTC.3010571&amp;isFromPublicArea=True&amp;isModal=False</t>
  </si>
  <si>
    <t>https://community.secop.gov.co/Public/Tendering/OpportunityDetail/Index?noticeUID=CO1.NTC.3010617&amp;isFromPublicArea=True&amp;isModal=False</t>
  </si>
  <si>
    <t>https://community.secop.gov.co/Public/Tendering/OpportunityDetail/Index?noticeUID=CO1.NTC.3010561&amp;isFromPublicArea=True&amp;isModal=False</t>
  </si>
  <si>
    <t>https://community.secop.gov.co/Public/Tendering/OpportunityDetail/Index?noticeUID=CO1.NTC.3010638&amp;isFromPublicArea=True&amp;isModal=False</t>
  </si>
  <si>
    <t>https://community.secop.gov.co/Public/Tendering/OpportunityDetail/Index?noticeUID=CO1.NTC.3010844&amp;isFromPublicArea=True&amp;isModal=False</t>
  </si>
  <si>
    <t>https://community.secop.gov.co/Public/Tendering/OpportunityDetail/Index?noticeUID=CO1.NTC.3010646&amp;isFromPublicArea=True&amp;isModal=False</t>
  </si>
  <si>
    <t>https://community.secop.gov.co/Public/Tendering/OpportunityDetail/Index?noticeUID=CO1.NTC.3010953&amp;isFromPublicArea=True&amp;isModal=False</t>
  </si>
  <si>
    <t>https://community.secop.gov.co/Public/Tendering/OpportunityDetail/Index?noticeUID=CO1.NTC.3011009&amp;isFromPublicArea=True&amp;isModal=False</t>
  </si>
  <si>
    <t>https://community.secop.gov.co/Public/Tendering/OpportunityDetail/Index?noticeUID=CO1.NTC.3010838&amp;isFromPublicArea=True&amp;isModal=False</t>
  </si>
  <si>
    <t>https://community.secop.gov.co/Public/Tendering/ContractNoticePhases/View?PPI=CO1.PPI.18491756&amp;isFromPublicArea=True&amp;isModal=False</t>
  </si>
  <si>
    <t>https://community.secop.gov.co/Public/Tendering/OpportunityDetail/Index?noticeUID=CO1.NTC.3026681&amp;isFromPublicArea=True&amp;isModal=False</t>
  </si>
  <si>
    <t>https://community.secop.gov.co/Public/Tendering/OpportunityDetail/Index?noticeUID=CO1.NTC.3014040&amp;isFromPublicArea=True&amp;isModal=False</t>
  </si>
  <si>
    <t>https://community.secop.gov.co/Public/Tendering/OpportunityDetail/Index?noticeUID=CO1.NTC.2997792&amp;isFromPublicArea=True&amp;isModal=False</t>
  </si>
  <si>
    <t>https://community.secop.gov.co/Public/Tendering/OpportunityDetail/Index?noticeUID=CO1.NTC.3025556&amp;isFromPublicArea=True&amp;isModal=False</t>
  </si>
  <si>
    <t>https://community.secop.gov.co/Public/Tendering/OpportunityDetail/Index?noticeUID=CO1.NTC.3025793&amp;isFromPublicArea=True&amp;isModal=False</t>
  </si>
  <si>
    <t>https://community.secop.gov.co/Public/Tendering/OpportunityDetail/Index?noticeUID=CO1.NTC.3025473&amp;isFromPublicArea=True&amp;isModal=False</t>
  </si>
  <si>
    <t>https://community.secop.gov.co/Public/Tendering/OpportunityDetail/Index?noticeUID=CO1.NTC.3033219&amp;isFromPublicArea=True&amp;isModal=False</t>
  </si>
  <si>
    <t>https://community.secop.gov.co/Public/Tendering/OpportunityDetail/Index?noticeUID=CO1.NTC.3046469&amp;isFromPublicArea=True&amp;isModal=False</t>
  </si>
  <si>
    <t>https://community.secop.gov.co/Public/Tendering/OpportunityDetail/Index?noticeUID=CO1.NTC.2997869&amp;isFromPublicArea=True&amp;isModal=False</t>
  </si>
  <si>
    <t>Firmado</t>
  </si>
  <si>
    <t>https://community.secop.gov.co/Public/Tendering/OpportunityDetail/Index?noticeUID=CO1.NTC.3055478&amp;isFromPublicArea=True&amp;isModal=False</t>
  </si>
  <si>
    <t>https://community.secop.gov.co/Public/Tendering/OpportunityDetail/Index?noticeUID=CO1.NTC.3060119&amp;isFromPublicArea=True&amp;isModal=False</t>
  </si>
  <si>
    <t>24-493</t>
  </si>
  <si>
    <t>43-558</t>
  </si>
  <si>
    <t>19-494</t>
  </si>
  <si>
    <t>29-559</t>
  </si>
  <si>
    <t>25-495</t>
  </si>
  <si>
    <t>44-560</t>
  </si>
  <si>
    <t>294-486</t>
  </si>
  <si>
    <t>255-532</t>
  </si>
  <si>
    <t>295-482</t>
  </si>
  <si>
    <t>267-536</t>
  </si>
  <si>
    <t>269-535</t>
  </si>
  <si>
    <t>292-484</t>
  </si>
  <si>
    <t>279-534</t>
  </si>
  <si>
    <t>293-485</t>
  </si>
  <si>
    <t>284-533</t>
  </si>
  <si>
    <t>291-483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</si>
</sst>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2" formatCode="_-&quot;$&quot;\ * #,##0_-;\-&quot;$&quot;\ * #,##0_-;_-&quot;$&quot;\ * &quot;-&quot;_-;_-@_-"/>
    <numFmt numFmtId="44" formatCode="_-&quot;$&quot;\ * #,##0.00_-;\-&quot;$&quot;\ * #,##0.00_-;_-&quot;$&quot;\ * &quot;-&quot;??_-;_-@_-"/>
    <numFmt numFmtId="164" formatCode="_-&quot;$&quot;\ * #,##0_-;\-&quot;$&quot;\ * #,##0_-;_-&quot;$&quot;\ * &quot;-&quot;??_-;_-@_-"/>
    <numFmt numFmtId="166" formatCode="_(&quot;$&quot;\ * #,##0_);_(&quot;$&quot;\ * \(#,##0\);_(&quot;$&quot;\ * &quot;-&quot;??_);_(@_)"/>
  </numFmts>
  <fonts count="29"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77">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42" fontId="19" fillId="0" borderId="0" xfId="1" applyFont="1" applyBorder="1" applyAlignment="1">
      <alignment horizontal="center" vertical="center"/>
    </xf>
    <xf numFmtId="0" fontId="20"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2" fillId="34" borderId="10" xfId="0" applyFont="1" applyFill="1" applyBorder="1" applyAlignment="1">
      <alignment horizontal="center" vertical="center" wrapText="1"/>
    </xf>
    <xf numFmtId="0" fontId="22" fillId="34" borderId="11" xfId="0" applyFont="1" applyFill="1" applyBorder="1" applyAlignment="1">
      <alignment horizontal="center" vertical="center"/>
    </xf>
    <xf numFmtId="0" fontId="22" fillId="34" borderId="10" xfId="0"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NumberFormat="1" applyFont="1" applyBorder="1" applyAlignment="1">
      <alignment horizontal="center" vertical="center" wrapText="1"/>
    </xf>
    <xf numFmtId="164"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3" xfId="0" applyFont="1" applyFill="1" applyBorder="1" applyAlignment="1">
      <alignment horizontal="center" vertical="center"/>
    </xf>
    <xf numFmtId="9" fontId="23" fillId="0" borderId="10" xfId="45" applyFont="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164" fontId="23" fillId="0" borderId="10" xfId="43" applyNumberFormat="1" applyFont="1" applyFill="1" applyBorder="1" applyAlignment="1">
      <alignment horizontal="center" vertical="center" wrapText="1"/>
    </xf>
    <xf numFmtId="0" fontId="24" fillId="0" borderId="10" xfId="0" applyFont="1" applyFill="1" applyBorder="1" applyAlignment="1">
      <alignment horizontal="center" vertical="center"/>
    </xf>
    <xf numFmtId="0" fontId="27" fillId="0" borderId="14" xfId="44" applyFont="1" applyFill="1" applyBorder="1" applyAlignment="1">
      <alignment horizontal="center" vertical="center" wrapText="1"/>
    </xf>
    <xf numFmtId="14" fontId="24" fillId="0" borderId="14" xfId="0" applyNumberFormat="1" applyFont="1" applyFill="1" applyBorder="1" applyAlignment="1">
      <alignment horizontal="center" vertical="center"/>
    </xf>
    <xf numFmtId="164" fontId="23" fillId="0" borderId="14" xfId="43" applyNumberFormat="1" applyFont="1" applyFill="1" applyBorder="1" applyAlignment="1">
      <alignment horizontal="center" vertical="center" wrapText="1"/>
    </xf>
    <xf numFmtId="14" fontId="24" fillId="0" borderId="10"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6"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3" fillId="0" borderId="10" xfId="0" applyNumberFormat="1" applyFont="1" applyFill="1" applyBorder="1" applyAlignment="1">
      <alignment vertical="center" wrapText="1"/>
    </xf>
    <xf numFmtId="14" fontId="23" fillId="0" borderId="10" xfId="0" applyNumberFormat="1" applyFont="1" applyFill="1" applyBorder="1" applyAlignment="1">
      <alignment vertical="center"/>
    </xf>
    <xf numFmtId="14" fontId="23" fillId="0" borderId="10" xfId="0" applyNumberFormat="1" applyFont="1" applyFill="1" applyBorder="1" applyAlignment="1">
      <alignment horizontal="center" vertical="center"/>
    </xf>
    <xf numFmtId="14" fontId="23" fillId="0" borderId="11" xfId="0" applyNumberFormat="1" applyFont="1" applyFill="1" applyBorder="1" applyAlignment="1">
      <alignment vertical="center"/>
    </xf>
    <xf numFmtId="14" fontId="23" fillId="0" borderId="13" xfId="0" applyNumberFormat="1" applyFont="1" applyFill="1" applyBorder="1" applyAlignment="1">
      <alignment horizontal="center" vertical="center" wrapText="1"/>
    </xf>
    <xf numFmtId="14" fontId="23" fillId="0" borderId="11" xfId="0" applyNumberFormat="1" applyFont="1" applyFill="1" applyBorder="1" applyAlignment="1">
      <alignment horizontal="center" vertical="center"/>
    </xf>
    <xf numFmtId="14" fontId="24" fillId="0" borderId="10" xfId="0" applyNumberFormat="1" applyFont="1" applyBorder="1" applyAlignment="1">
      <alignment horizontal="center" vertical="center" wrapText="1"/>
    </xf>
    <xf numFmtId="0" fontId="28" fillId="0" borderId="10" xfId="0" applyNumberFormat="1" applyFont="1" applyBorder="1" applyAlignment="1">
      <alignment horizontal="center" vertical="center"/>
    </xf>
    <xf numFmtId="0" fontId="28" fillId="0" borderId="10" xfId="0" applyFont="1" applyBorder="1" applyAlignment="1">
      <alignment horizontal="center" vertical="center"/>
    </xf>
    <xf numFmtId="166" fontId="28" fillId="0" borderId="10" xfId="43" applyNumberFormat="1" applyFont="1" applyBorder="1" applyAlignment="1">
      <alignment horizontal="center" vertical="center"/>
    </xf>
    <xf numFmtId="14" fontId="28" fillId="0" borderId="10" xfId="0" applyNumberFormat="1" applyFont="1" applyBorder="1" applyAlignment="1">
      <alignment horizontal="center" vertical="center"/>
    </xf>
    <xf numFmtId="0" fontId="27" fillId="0" borderId="14" xfId="44" applyFont="1" applyFill="1" applyBorder="1" applyAlignment="1">
      <alignment horizontal="center" vertical="center" wrapText="1"/>
    </xf>
    <xf numFmtId="0" fontId="27" fillId="0" borderId="15" xfId="44" applyFont="1" applyFill="1" applyBorder="1" applyAlignment="1">
      <alignment horizontal="center" vertical="center" wrapText="1"/>
    </xf>
    <xf numFmtId="0" fontId="23" fillId="0" borderId="14" xfId="0" applyNumberFormat="1" applyFont="1" applyBorder="1" applyAlignment="1">
      <alignment horizontal="center" vertical="center" wrapText="1"/>
    </xf>
    <xf numFmtId="0" fontId="23" fillId="0" borderId="15" xfId="0" applyNumberFormat="1" applyFont="1" applyFill="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5" xfId="0" applyNumberFormat="1" applyFont="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14" fontId="24" fillId="0" borderId="14" xfId="0" applyNumberFormat="1" applyFont="1" applyFill="1" applyBorder="1" applyAlignment="1">
      <alignment horizontal="center" vertical="center"/>
    </xf>
    <xf numFmtId="14" fontId="24" fillId="0" borderId="15" xfId="0" applyNumberFormat="1" applyFont="1" applyFill="1" applyBorder="1" applyAlignment="1">
      <alignment horizontal="center" vertical="center"/>
    </xf>
    <xf numFmtId="0" fontId="23" fillId="35" borderId="15" xfId="0" applyNumberFormat="1"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7" fillId="35" borderId="15" xfId="44" applyFont="1" applyFill="1" applyBorder="1" applyAlignment="1">
      <alignment horizontal="center" vertical="center" wrapText="1"/>
    </xf>
    <xf numFmtId="0" fontId="24" fillId="0" borderId="14" xfId="0" applyFont="1" applyBorder="1" applyAlignment="1">
      <alignment horizontal="center" vertical="center"/>
    </xf>
    <xf numFmtId="0" fontId="24" fillId="0" borderId="15" xfId="0" applyFont="1" applyBorder="1" applyAlignment="1">
      <alignment horizontal="center" vertical="center"/>
    </xf>
    <xf numFmtId="14" fontId="24" fillId="0" borderId="14" xfId="0" applyNumberFormat="1" applyFont="1" applyBorder="1" applyAlignment="1">
      <alignment horizontal="center" vertical="center"/>
    </xf>
    <xf numFmtId="14" fontId="24" fillId="0" borderId="15" xfId="0" applyNumberFormat="1" applyFont="1" applyBorder="1" applyAlignment="1">
      <alignment horizontal="center" vertical="center"/>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21-12-11823918" TargetMode="External"/><Relationship Id="rId13" Type="http://schemas.openxmlformats.org/officeDocument/2006/relationships/hyperlink" Target="https://community.secop.gov.co/Public/Tendering/ContractNoticePhases/View?PPI=CO1.PPI.18451538&amp;isFromPublicArea=True&amp;isModal=False" TargetMode="External"/><Relationship Id="rId18" Type="http://schemas.openxmlformats.org/officeDocument/2006/relationships/hyperlink" Target="https://www.colombiacompra.gov.co/tienda-virtual-del-estado%20colombiano/ordenes-compra/90677" TargetMode="External"/><Relationship Id="rId26" Type="http://schemas.openxmlformats.org/officeDocument/2006/relationships/hyperlink" Target="https://www.colombiacompra.gov.co/tienda-virtual-del-estado-colombiano/ordenes-compra/63991/1" TargetMode="External"/><Relationship Id="rId3" Type="http://schemas.openxmlformats.org/officeDocument/2006/relationships/hyperlink" Target="https://colombiacompra.gov.co/tienda-virtual-del-estado-colombiano/ordenes-compra/84658" TargetMode="External"/><Relationship Id="rId21" Type="http://schemas.openxmlformats.org/officeDocument/2006/relationships/hyperlink" Target="https://community.secop.gov.co/Public/Tendering/OpportunityDetail/Index?noticeUID=CO1.NTC.2959672&amp;isFromPublicArea=True&amp;isModal=False" TargetMode="External"/><Relationship Id="rId7" Type="http://schemas.openxmlformats.org/officeDocument/2006/relationships/hyperlink" Target="https://community.secop.gov.co/Public/Tendering/OpportunityDetail/Index?noticeUID=CO1.NTC.1916569&amp;isFromPublicArea=True&amp;isModal=False" TargetMode="External"/><Relationship Id="rId12" Type="http://schemas.openxmlformats.org/officeDocument/2006/relationships/hyperlink" Target="https://community.secop.gov.co/Public/Tendering/ContractNoticePhases/View?PPI=CO1.PPI.18346258&amp;isFromPublicArea=True&amp;isModal=False" TargetMode="External"/><Relationship Id="rId17" Type="http://schemas.openxmlformats.org/officeDocument/2006/relationships/hyperlink" Target="https://www.colombiacompra.gov.co/tienda-virtual-del-estado-colombiano/ordenes-compra/90677" TargetMode="External"/><Relationship Id="rId25" Type="http://schemas.openxmlformats.org/officeDocument/2006/relationships/hyperlink" Target="https://community.secop.gov.co/Public/Tendering/ContractNoticePhases/View?PPI=CO1.PPI.18491756&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www.colombiacompra.gov.co/tienda-virtual-del-estado-colombiano/ordenes-compra/90676" TargetMode="External"/><Relationship Id="rId20" Type="http://schemas.openxmlformats.org/officeDocument/2006/relationships/hyperlink" Target="https://www.colombiacompra.gov.co/tienda-virtual-del-estado-colombiano/ordenes-compra/91421" TargetMode="External"/><Relationship Id="rId29" Type="http://schemas.openxmlformats.org/officeDocument/2006/relationships/hyperlink" Target="https://community.secop.gov.co/Public/Tendering/OpportunityDetail/Index?noticeUID=CO1.NTC.3010510&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OpportunityDetail/Index?noticeUID=CO1.NTC.1985894&amp;isFromPublicArea=True&amp;isModal=False" TargetMode="External"/><Relationship Id="rId11" Type="http://schemas.openxmlformats.org/officeDocument/2006/relationships/hyperlink" Target="https://community.secop.gov.co/Public/Tendering/OpportunityDetail/Index?noticeUID=CO1.NTC.2834261&amp;isFromPublicArea=True&amp;isModal=False" TargetMode="External"/><Relationship Id="rId24" Type="http://schemas.openxmlformats.org/officeDocument/2006/relationships/hyperlink" Target="https://community.secop.gov.co/Public/Tendering/OpportunityDetail/Index?noticeUID=CO1.NTC.2960317&amp;isFromPublicArea=True&amp;isModal=False" TargetMode="External"/><Relationship Id="rId5" Type="http://schemas.openxmlformats.org/officeDocument/2006/relationships/hyperlink" Target="https://community.secop.gov.co/Public/Tendering/OpportunityDetail/Index?noticeUID=CO1.NTC.2000273&amp;isFromPublicArea=True&amp;isModal=False" TargetMode="External"/><Relationship Id="rId15" Type="http://schemas.openxmlformats.org/officeDocument/2006/relationships/hyperlink" Target="https://www.colombiacompra.gov.co/tienda-virtual-del-estado-colombiano/ordenes-compra/88445" TargetMode="External"/><Relationship Id="rId23" Type="http://schemas.openxmlformats.org/officeDocument/2006/relationships/hyperlink" Target="https://community.secop.gov.co/Public/Tendering/OpportunityDetail/Index?noticeUID=CO1.NTC.2970937&amp;isFromPublicArea=True&amp;isModal=False" TargetMode="External"/><Relationship Id="rId28" Type="http://schemas.openxmlformats.org/officeDocument/2006/relationships/hyperlink" Target="https://community.secop.gov.co/Public/Tendering/OpportunityDetail/Index?noticeUID=CO1.NTC.3010490&amp;isFromPublicArea=True&amp;isModal=False" TargetMode="External"/><Relationship Id="rId10" Type="http://schemas.openxmlformats.org/officeDocument/2006/relationships/hyperlink" Target="https://www.contratos.gov.co/consultas/detalleProceso.do?numConstancia=21-12-11790182" TargetMode="External"/><Relationship Id="rId19" Type="http://schemas.openxmlformats.org/officeDocument/2006/relationships/hyperlink" Target="https://community.secop.gov.co/Public/Tendering/OpportunityDetail/Index?noticeUID=CO1.NTC.2937017&amp;isFromPublicArea=True&amp;isModal=False" TargetMode="External"/><Relationship Id="rId31" Type="http://schemas.openxmlformats.org/officeDocument/2006/relationships/printerSettings" Target="../printerSettings/printerSettings1.bin"/><Relationship Id="rId4" Type="http://schemas.openxmlformats.org/officeDocument/2006/relationships/hyperlink" Target="https://community.secop.gov.co/Public/Tendering/OpportunityDetail/Index?noticeUID=CO1.NTC.2136157&amp;isFromPublicArea=True&amp;isModal=False" TargetMode="External"/><Relationship Id="rId9" Type="http://schemas.openxmlformats.org/officeDocument/2006/relationships/hyperlink" Target="https://www.contratos.gov.co/consultas/detalleProceso.do?numConstancia=21-12-11746983" TargetMode="External"/><Relationship Id="rId14" Type="http://schemas.openxmlformats.org/officeDocument/2006/relationships/hyperlink" Target="https://community.secop.gov.co/Public/Tendering/ContractNoticePhases/View?PPI=CO1.PPI.18147481&amp;isFromPublicArea=True&amp;isModal=False" TargetMode="External"/><Relationship Id="rId22" Type="http://schemas.openxmlformats.org/officeDocument/2006/relationships/hyperlink" Target="https://community.secop.gov.co/Public/Tendering/OpportunityDetail/Index?noticeUID=CO1.NTC.2997161&amp;isFromPublicArea=True&amp;isModal=False" TargetMode="External"/><Relationship Id="rId27" Type="http://schemas.openxmlformats.org/officeDocument/2006/relationships/hyperlink" Target="https://community.secop.gov.co/Public/Tendering/OpportunityDetail/Index?noticeUID=CO1.NTC.3010850&amp;isFromPublicArea=True&amp;isModal=False" TargetMode="External"/><Relationship Id="rId30" Type="http://schemas.openxmlformats.org/officeDocument/2006/relationships/hyperlink" Target="https://community.secop.gov.co/Public/Tendering/ContractNoticePhases/View?PPI=CO1.PPI.1930109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48"/>
  <sheetViews>
    <sheetView tabSelected="1" topLeftCell="C1" zoomScaleNormal="100" workbookViewId="0">
      <pane ySplit="1" topLeftCell="A2" activePane="bottomLeft" state="frozen"/>
      <selection pane="bottomLeft" activeCell="P2" sqref="P2"/>
    </sheetView>
  </sheetViews>
  <sheetFormatPr baseColWidth="10" defaultColWidth="11" defaultRowHeight="12" x14ac:dyDescent="0.15"/>
  <cols>
    <col min="1" max="1" width="11.625" style="3" customWidth="1"/>
    <col min="2" max="2" width="11.875" style="5" customWidth="1"/>
    <col min="3" max="3" width="15.125" style="3" customWidth="1"/>
    <col min="4" max="4" width="16.25" style="4" customWidth="1"/>
    <col min="5" max="5" width="28.125" style="5" customWidth="1"/>
    <col min="6" max="6" width="8.5" style="6" customWidth="1"/>
    <col min="7" max="7" width="10.375" style="6" customWidth="1"/>
    <col min="8" max="8" width="8.875" style="6" customWidth="1"/>
    <col min="9" max="9" width="13" style="6" customWidth="1"/>
    <col min="10" max="13" width="12.375" style="11" customWidth="1"/>
    <col min="14" max="14" width="19.625" style="6" customWidth="1"/>
    <col min="15" max="15" width="11" style="6" customWidth="1"/>
    <col min="16" max="27" width="11" style="6"/>
    <col min="28" max="16384" width="11" style="7"/>
  </cols>
  <sheetData>
    <row r="1" spans="1:27" s="2" customFormat="1" ht="30.75" customHeight="1" x14ac:dyDescent="0.2">
      <c r="A1" s="14" t="s">
        <v>0</v>
      </c>
      <c r="B1" s="14" t="s">
        <v>1</v>
      </c>
      <c r="C1" s="14" t="s">
        <v>2</v>
      </c>
      <c r="D1" s="14" t="s">
        <v>3</v>
      </c>
      <c r="E1" s="15" t="s">
        <v>4</v>
      </c>
      <c r="F1" s="17" t="s">
        <v>6</v>
      </c>
      <c r="G1" s="18" t="s">
        <v>7</v>
      </c>
      <c r="H1" s="14" t="s">
        <v>8</v>
      </c>
      <c r="I1" s="17" t="s">
        <v>9</v>
      </c>
      <c r="J1" s="16" t="s">
        <v>5</v>
      </c>
      <c r="K1" s="25" t="s">
        <v>1083</v>
      </c>
      <c r="L1" s="17" t="s">
        <v>1084</v>
      </c>
      <c r="M1" s="17" t="s">
        <v>1085</v>
      </c>
      <c r="N1" s="17" t="s">
        <v>1074</v>
      </c>
      <c r="O1" s="17" t="s">
        <v>1098</v>
      </c>
      <c r="P1" s="1"/>
      <c r="Q1" s="1"/>
      <c r="R1" s="1"/>
      <c r="S1" s="1"/>
      <c r="T1" s="1"/>
      <c r="U1" s="1"/>
      <c r="V1" s="1"/>
      <c r="W1" s="1"/>
      <c r="X1" s="1"/>
      <c r="Y1" s="1"/>
      <c r="Z1" s="1"/>
      <c r="AA1" s="1"/>
    </row>
    <row r="2" spans="1:27" ht="60" customHeight="1" x14ac:dyDescent="0.15">
      <c r="A2" s="21" t="s">
        <v>541</v>
      </c>
      <c r="B2" s="19" t="s">
        <v>11</v>
      </c>
      <c r="C2" s="19" t="s">
        <v>10</v>
      </c>
      <c r="D2" s="19" t="s">
        <v>17</v>
      </c>
      <c r="E2" s="19" t="s">
        <v>271</v>
      </c>
      <c r="F2" s="21">
        <v>3</v>
      </c>
      <c r="G2" s="21">
        <v>1</v>
      </c>
      <c r="H2" s="20" t="s">
        <v>518</v>
      </c>
      <c r="I2" s="20" t="s">
        <v>519</v>
      </c>
      <c r="J2" s="22">
        <v>22034040</v>
      </c>
      <c r="K2" s="54">
        <v>19256640</v>
      </c>
      <c r="L2" s="54">
        <f>J2-K2</f>
        <v>2777400</v>
      </c>
      <c r="M2" s="26">
        <f>K2/J2</f>
        <v>0.87394957983193278</v>
      </c>
      <c r="N2" s="24" t="s">
        <v>1072</v>
      </c>
      <c r="O2" s="29" t="s">
        <v>1099</v>
      </c>
    </row>
    <row r="3" spans="1:27" s="13" customFormat="1" ht="67.5" x14ac:dyDescent="0.15">
      <c r="A3" s="21" t="s">
        <v>542</v>
      </c>
      <c r="B3" s="19" t="s">
        <v>11</v>
      </c>
      <c r="C3" s="19" t="s">
        <v>10</v>
      </c>
      <c r="D3" s="19" t="s">
        <v>43</v>
      </c>
      <c r="E3" s="19" t="s">
        <v>272</v>
      </c>
      <c r="F3" s="21">
        <v>1</v>
      </c>
      <c r="G3" s="21">
        <v>2</v>
      </c>
      <c r="H3" s="20" t="s">
        <v>520</v>
      </c>
      <c r="I3" s="20" t="s">
        <v>519</v>
      </c>
      <c r="J3" s="22">
        <v>40591464</v>
      </c>
      <c r="K3" s="54">
        <v>35453304</v>
      </c>
      <c r="L3" s="54">
        <f t="shared" ref="L3:L66" si="0">J3-K3</f>
        <v>5138160</v>
      </c>
      <c r="M3" s="26">
        <f t="shared" ref="M3:M66" si="1">K3/J3</f>
        <v>0.87341772151898733</v>
      </c>
      <c r="N3" s="24" t="s">
        <v>1073</v>
      </c>
      <c r="O3" s="29" t="s">
        <v>1099</v>
      </c>
      <c r="P3" s="12"/>
      <c r="Q3" s="12"/>
      <c r="R3" s="12"/>
      <c r="S3" s="12"/>
      <c r="T3" s="12"/>
      <c r="U3" s="12"/>
      <c r="V3" s="12"/>
      <c r="W3" s="12"/>
      <c r="X3" s="12"/>
      <c r="Y3" s="12"/>
      <c r="Z3" s="12"/>
      <c r="AA3" s="12"/>
    </row>
    <row r="4" spans="1:27" s="13" customFormat="1" ht="93.75" customHeight="1" x14ac:dyDescent="0.15">
      <c r="A4" s="21" t="s">
        <v>543</v>
      </c>
      <c r="B4" s="19" t="s">
        <v>11</v>
      </c>
      <c r="C4" s="19" t="s">
        <v>10</v>
      </c>
      <c r="D4" s="19" t="s">
        <v>13</v>
      </c>
      <c r="E4" s="19" t="s">
        <v>273</v>
      </c>
      <c r="F4" s="21">
        <v>2</v>
      </c>
      <c r="G4" s="21">
        <v>3</v>
      </c>
      <c r="H4" s="20" t="s">
        <v>518</v>
      </c>
      <c r="I4" s="20" t="s">
        <v>519</v>
      </c>
      <c r="J4" s="22">
        <v>40762736</v>
      </c>
      <c r="K4" s="54">
        <v>35624576</v>
      </c>
      <c r="L4" s="54">
        <f t="shared" si="0"/>
        <v>5138160</v>
      </c>
      <c r="M4" s="26">
        <f t="shared" si="1"/>
        <v>0.87394957983193278</v>
      </c>
      <c r="N4" s="24" t="s">
        <v>819</v>
      </c>
      <c r="O4" s="29" t="s">
        <v>1099</v>
      </c>
      <c r="P4" s="12"/>
      <c r="Q4" s="12"/>
      <c r="R4" s="12"/>
      <c r="S4" s="12"/>
      <c r="T4" s="12"/>
      <c r="U4" s="12"/>
      <c r="V4" s="12"/>
      <c r="W4" s="12"/>
      <c r="X4" s="12"/>
      <c r="Y4" s="12"/>
      <c r="Z4" s="12"/>
      <c r="AA4" s="12"/>
    </row>
    <row r="5" spans="1:27" s="13" customFormat="1" ht="91.5" customHeight="1" x14ac:dyDescent="0.15">
      <c r="A5" s="21" t="s">
        <v>544</v>
      </c>
      <c r="B5" s="19" t="s">
        <v>11</v>
      </c>
      <c r="C5" s="19" t="s">
        <v>10</v>
      </c>
      <c r="D5" s="19" t="s">
        <v>44</v>
      </c>
      <c r="E5" s="19" t="s">
        <v>274</v>
      </c>
      <c r="F5" s="21">
        <v>5</v>
      </c>
      <c r="G5" s="21">
        <v>5</v>
      </c>
      <c r="H5" s="20" t="s">
        <v>520</v>
      </c>
      <c r="I5" s="20" t="s">
        <v>519</v>
      </c>
      <c r="J5" s="22">
        <v>40591464</v>
      </c>
      <c r="K5" s="54">
        <v>35453304</v>
      </c>
      <c r="L5" s="54">
        <f t="shared" si="0"/>
        <v>5138160</v>
      </c>
      <c r="M5" s="26">
        <f t="shared" si="1"/>
        <v>0.87341772151898733</v>
      </c>
      <c r="N5" s="24" t="s">
        <v>820</v>
      </c>
      <c r="O5" s="29" t="s">
        <v>1099</v>
      </c>
      <c r="P5" s="12"/>
      <c r="Q5" s="12"/>
      <c r="R5" s="12"/>
      <c r="S5" s="12"/>
      <c r="T5" s="12"/>
      <c r="U5" s="12"/>
      <c r="V5" s="12"/>
      <c r="W5" s="12"/>
      <c r="X5" s="12"/>
      <c r="Y5" s="12"/>
      <c r="Z5" s="12"/>
      <c r="AA5" s="12"/>
    </row>
    <row r="6" spans="1:27" s="13" customFormat="1" ht="56.25" x14ac:dyDescent="0.15">
      <c r="A6" s="21" t="s">
        <v>545</v>
      </c>
      <c r="B6" s="19" t="s">
        <v>11</v>
      </c>
      <c r="C6" s="19" t="s">
        <v>10</v>
      </c>
      <c r="D6" s="19" t="s">
        <v>45</v>
      </c>
      <c r="E6" s="19" t="s">
        <v>275</v>
      </c>
      <c r="F6" s="21">
        <v>6</v>
      </c>
      <c r="G6" s="21">
        <v>6</v>
      </c>
      <c r="H6" s="20" t="s">
        <v>520</v>
      </c>
      <c r="I6" s="20" t="s">
        <v>519</v>
      </c>
      <c r="J6" s="22">
        <v>40591464</v>
      </c>
      <c r="K6" s="54">
        <v>32712952</v>
      </c>
      <c r="L6" s="54">
        <f t="shared" si="0"/>
        <v>7878512</v>
      </c>
      <c r="M6" s="26">
        <f t="shared" si="1"/>
        <v>0.80590717299578063</v>
      </c>
      <c r="N6" s="24" t="s">
        <v>821</v>
      </c>
      <c r="O6" s="29" t="s">
        <v>1099</v>
      </c>
      <c r="P6" s="12"/>
      <c r="Q6" s="12"/>
      <c r="R6" s="12"/>
      <c r="S6" s="12"/>
      <c r="T6" s="12"/>
      <c r="U6" s="12"/>
      <c r="V6" s="12"/>
      <c r="W6" s="12"/>
      <c r="X6" s="12"/>
      <c r="Y6" s="12"/>
      <c r="Z6" s="12"/>
      <c r="AA6" s="12"/>
    </row>
    <row r="7" spans="1:27" s="13" customFormat="1" ht="56.25" x14ac:dyDescent="0.15">
      <c r="A7" s="21" t="s">
        <v>546</v>
      </c>
      <c r="B7" s="19" t="s">
        <v>11</v>
      </c>
      <c r="C7" s="19" t="s">
        <v>10</v>
      </c>
      <c r="D7" s="19" t="s">
        <v>46</v>
      </c>
      <c r="E7" s="19" t="s">
        <v>276</v>
      </c>
      <c r="F7" s="21">
        <v>4</v>
      </c>
      <c r="G7" s="21">
        <v>7</v>
      </c>
      <c r="H7" s="20" t="s">
        <v>520</v>
      </c>
      <c r="I7" s="20" t="s">
        <v>519</v>
      </c>
      <c r="J7" s="22">
        <v>32389842</v>
      </c>
      <c r="K7" s="54">
        <v>28289862</v>
      </c>
      <c r="L7" s="54">
        <f t="shared" si="0"/>
        <v>4099980</v>
      </c>
      <c r="M7" s="26">
        <f t="shared" si="1"/>
        <v>0.87341772151898733</v>
      </c>
      <c r="N7" s="24" t="s">
        <v>822</v>
      </c>
      <c r="O7" s="29" t="s">
        <v>1099</v>
      </c>
      <c r="P7" s="12"/>
      <c r="Q7" s="12"/>
      <c r="R7" s="12"/>
      <c r="S7" s="12"/>
      <c r="T7" s="12"/>
      <c r="U7" s="12"/>
      <c r="V7" s="12"/>
      <c r="W7" s="12"/>
      <c r="X7" s="12"/>
      <c r="Y7" s="12"/>
      <c r="Z7" s="12"/>
      <c r="AA7" s="12"/>
    </row>
    <row r="8" spans="1:27" s="13" customFormat="1" ht="56.25" x14ac:dyDescent="0.15">
      <c r="A8" s="21" t="s">
        <v>547</v>
      </c>
      <c r="B8" s="19" t="s">
        <v>11</v>
      </c>
      <c r="C8" s="19" t="s">
        <v>10</v>
      </c>
      <c r="D8" s="19" t="s">
        <v>47</v>
      </c>
      <c r="E8" s="19" t="s">
        <v>277</v>
      </c>
      <c r="F8" s="21">
        <v>7</v>
      </c>
      <c r="G8" s="21">
        <v>4</v>
      </c>
      <c r="H8" s="20" t="s">
        <v>520</v>
      </c>
      <c r="I8" s="20" t="s">
        <v>519</v>
      </c>
      <c r="J8" s="22">
        <v>14261949</v>
      </c>
      <c r="K8" s="54">
        <v>12456639</v>
      </c>
      <c r="L8" s="54">
        <f t="shared" si="0"/>
        <v>1805310</v>
      </c>
      <c r="M8" s="26">
        <f t="shared" si="1"/>
        <v>0.87341772151898733</v>
      </c>
      <c r="N8" s="24" t="s">
        <v>823</v>
      </c>
      <c r="O8" s="29" t="s">
        <v>1099</v>
      </c>
      <c r="P8" s="12"/>
      <c r="Q8" s="12"/>
      <c r="R8" s="12"/>
      <c r="S8" s="12"/>
      <c r="T8" s="12"/>
      <c r="U8" s="12"/>
      <c r="V8" s="12"/>
      <c r="W8" s="12"/>
      <c r="X8" s="12"/>
      <c r="Y8" s="12"/>
      <c r="Z8" s="12"/>
      <c r="AA8" s="12"/>
    </row>
    <row r="9" spans="1:27" s="13" customFormat="1" ht="85.5" customHeight="1" x14ac:dyDescent="0.15">
      <c r="A9" s="21" t="s">
        <v>548</v>
      </c>
      <c r="B9" s="19" t="s">
        <v>11</v>
      </c>
      <c r="C9" s="19" t="s">
        <v>10</v>
      </c>
      <c r="D9" s="19" t="s">
        <v>48</v>
      </c>
      <c r="E9" s="19" t="s">
        <v>278</v>
      </c>
      <c r="F9" s="21">
        <v>9</v>
      </c>
      <c r="G9" s="21">
        <v>8</v>
      </c>
      <c r="H9" s="20" t="s">
        <v>520</v>
      </c>
      <c r="I9" s="20" t="s">
        <v>519</v>
      </c>
      <c r="J9" s="22">
        <v>32389842</v>
      </c>
      <c r="K9" s="54">
        <v>28289862</v>
      </c>
      <c r="L9" s="54">
        <f t="shared" si="0"/>
        <v>4099980</v>
      </c>
      <c r="M9" s="26">
        <f t="shared" si="1"/>
        <v>0.87341772151898733</v>
      </c>
      <c r="N9" s="24" t="s">
        <v>824</v>
      </c>
      <c r="O9" s="29" t="s">
        <v>1099</v>
      </c>
      <c r="P9" s="12"/>
      <c r="Q9" s="12"/>
      <c r="R9" s="12"/>
      <c r="S9" s="12"/>
      <c r="T9" s="12"/>
      <c r="U9" s="12"/>
      <c r="V9" s="12"/>
      <c r="W9" s="12"/>
      <c r="X9" s="12"/>
      <c r="Y9" s="12"/>
      <c r="Z9" s="12"/>
      <c r="AA9" s="12"/>
    </row>
    <row r="10" spans="1:27" s="13" customFormat="1" ht="56.25" x14ac:dyDescent="0.15">
      <c r="A10" s="21" t="s">
        <v>549</v>
      </c>
      <c r="B10" s="19" t="s">
        <v>11</v>
      </c>
      <c r="C10" s="19" t="s">
        <v>10</v>
      </c>
      <c r="D10" s="19" t="s">
        <v>49</v>
      </c>
      <c r="E10" s="19" t="s">
        <v>279</v>
      </c>
      <c r="F10" s="21">
        <v>10</v>
      </c>
      <c r="G10" s="21">
        <v>9</v>
      </c>
      <c r="H10" s="20" t="s">
        <v>520</v>
      </c>
      <c r="I10" s="20" t="s">
        <v>519</v>
      </c>
      <c r="J10" s="22">
        <v>21941460</v>
      </c>
      <c r="K10" s="54">
        <v>19164060</v>
      </c>
      <c r="L10" s="54">
        <f t="shared" si="0"/>
        <v>2777400</v>
      </c>
      <c r="M10" s="26">
        <f t="shared" si="1"/>
        <v>0.87341772151898733</v>
      </c>
      <c r="N10" s="24" t="s">
        <v>825</v>
      </c>
      <c r="O10" s="29" t="s">
        <v>1099</v>
      </c>
      <c r="P10" s="12"/>
      <c r="Q10" s="12"/>
      <c r="R10" s="12"/>
      <c r="S10" s="12"/>
      <c r="T10" s="12"/>
      <c r="U10" s="12"/>
      <c r="V10" s="12"/>
      <c r="W10" s="12"/>
      <c r="X10" s="12"/>
      <c r="Y10" s="12"/>
      <c r="Z10" s="12"/>
      <c r="AA10" s="12"/>
    </row>
    <row r="11" spans="1:27" s="13" customFormat="1" ht="56.25" x14ac:dyDescent="0.15">
      <c r="A11" s="21" t="s">
        <v>550</v>
      </c>
      <c r="B11" s="19" t="s">
        <v>11</v>
      </c>
      <c r="C11" s="19" t="s">
        <v>10</v>
      </c>
      <c r="D11" s="19" t="s">
        <v>50</v>
      </c>
      <c r="E11" s="19" t="s">
        <v>280</v>
      </c>
      <c r="F11" s="21">
        <v>13</v>
      </c>
      <c r="G11" s="21">
        <v>11</v>
      </c>
      <c r="H11" s="20" t="s">
        <v>521</v>
      </c>
      <c r="I11" s="20" t="s">
        <v>519</v>
      </c>
      <c r="J11" s="22">
        <v>39392560</v>
      </c>
      <c r="K11" s="54">
        <v>34254400</v>
      </c>
      <c r="L11" s="54">
        <f t="shared" si="0"/>
        <v>5138160</v>
      </c>
      <c r="M11" s="26">
        <f t="shared" si="1"/>
        <v>0.86956521739130432</v>
      </c>
      <c r="N11" s="24" t="s">
        <v>826</v>
      </c>
      <c r="O11" s="29" t="s">
        <v>1099</v>
      </c>
      <c r="P11" s="12"/>
      <c r="Q11" s="12"/>
      <c r="R11" s="12"/>
      <c r="S11" s="12"/>
      <c r="T11" s="12"/>
      <c r="U11" s="12"/>
      <c r="V11" s="12"/>
      <c r="W11" s="12"/>
      <c r="X11" s="12"/>
      <c r="Y11" s="12"/>
      <c r="Z11" s="12"/>
      <c r="AA11" s="12"/>
    </row>
    <row r="12" spans="1:27" s="13" customFormat="1" ht="101.25" x14ac:dyDescent="0.15">
      <c r="A12" s="21" t="s">
        <v>551</v>
      </c>
      <c r="B12" s="19" t="s">
        <v>11</v>
      </c>
      <c r="C12" s="19" t="s">
        <v>10</v>
      </c>
      <c r="D12" s="29" t="s">
        <v>51</v>
      </c>
      <c r="E12" s="29" t="s">
        <v>281</v>
      </c>
      <c r="F12" s="40">
        <v>11</v>
      </c>
      <c r="G12" s="40">
        <v>12</v>
      </c>
      <c r="H12" s="32" t="s">
        <v>521</v>
      </c>
      <c r="I12" s="32" t="s">
        <v>519</v>
      </c>
      <c r="J12" s="31">
        <v>39392560</v>
      </c>
      <c r="K12" s="54">
        <v>34254400</v>
      </c>
      <c r="L12" s="54">
        <f t="shared" si="0"/>
        <v>5138160</v>
      </c>
      <c r="M12" s="26">
        <f t="shared" si="1"/>
        <v>0.86956521739130432</v>
      </c>
      <c r="N12" s="24" t="s">
        <v>827</v>
      </c>
      <c r="O12" s="29" t="s">
        <v>1099</v>
      </c>
      <c r="P12" s="12"/>
      <c r="Q12" s="12"/>
      <c r="R12" s="12"/>
      <c r="S12" s="12"/>
      <c r="T12" s="12"/>
      <c r="U12" s="12"/>
      <c r="V12" s="12"/>
      <c r="W12" s="12"/>
      <c r="X12" s="12"/>
      <c r="Y12" s="12"/>
      <c r="Z12" s="12"/>
      <c r="AA12" s="12"/>
    </row>
    <row r="13" spans="1:27" s="12" customFormat="1" ht="36" customHeight="1" x14ac:dyDescent="0.15">
      <c r="A13" s="63" t="s">
        <v>552</v>
      </c>
      <c r="B13" s="64" t="s">
        <v>11</v>
      </c>
      <c r="C13" s="64" t="s">
        <v>10</v>
      </c>
      <c r="D13" s="29" t="s">
        <v>52</v>
      </c>
      <c r="E13" s="64" t="s">
        <v>282</v>
      </c>
      <c r="F13" s="63">
        <v>23</v>
      </c>
      <c r="G13" s="40">
        <v>38</v>
      </c>
      <c r="H13" s="66" t="s">
        <v>521</v>
      </c>
      <c r="I13" s="66" t="s">
        <v>519</v>
      </c>
      <c r="J13" s="31">
        <v>21293400</v>
      </c>
      <c r="K13" s="54">
        <v>10183800</v>
      </c>
      <c r="L13" s="54">
        <f t="shared" si="0"/>
        <v>11109600</v>
      </c>
      <c r="M13" s="26">
        <f t="shared" si="1"/>
        <v>0.47826086956521741</v>
      </c>
      <c r="N13" s="56" t="s">
        <v>828</v>
      </c>
      <c r="O13" s="29" t="s">
        <v>1101</v>
      </c>
    </row>
    <row r="14" spans="1:27" s="12" customFormat="1" ht="52.5" customHeight="1" x14ac:dyDescent="0.15">
      <c r="A14" s="70"/>
      <c r="B14" s="71"/>
      <c r="C14" s="71"/>
      <c r="D14" s="29" t="s">
        <v>1129</v>
      </c>
      <c r="E14" s="65"/>
      <c r="F14" s="59"/>
      <c r="G14" s="40">
        <v>459</v>
      </c>
      <c r="H14" s="67"/>
      <c r="I14" s="67"/>
      <c r="J14" s="31">
        <v>9720900</v>
      </c>
      <c r="K14" s="54">
        <v>6943500</v>
      </c>
      <c r="L14" s="54">
        <f t="shared" si="0"/>
        <v>2777400</v>
      </c>
      <c r="M14" s="26">
        <f t="shared" si="1"/>
        <v>0.7142857142857143</v>
      </c>
      <c r="N14" s="72"/>
      <c r="O14" s="29" t="s">
        <v>1099</v>
      </c>
    </row>
    <row r="15" spans="1:27" s="13" customFormat="1" ht="78.75" x14ac:dyDescent="0.15">
      <c r="A15" s="21" t="s">
        <v>553</v>
      </c>
      <c r="B15" s="19" t="s">
        <v>11</v>
      </c>
      <c r="C15" s="19" t="s">
        <v>10</v>
      </c>
      <c r="D15" s="19" t="s">
        <v>53</v>
      </c>
      <c r="E15" s="19" t="s">
        <v>283</v>
      </c>
      <c r="F15" s="21" t="s">
        <v>1331</v>
      </c>
      <c r="G15" s="21" t="s">
        <v>1332</v>
      </c>
      <c r="H15" s="20" t="s">
        <v>521</v>
      </c>
      <c r="I15" s="44" t="s">
        <v>1181</v>
      </c>
      <c r="J15" s="22">
        <v>21293400</v>
      </c>
      <c r="K15" s="54">
        <v>18516000</v>
      </c>
      <c r="L15" s="54">
        <f t="shared" si="0"/>
        <v>2777400</v>
      </c>
      <c r="M15" s="26">
        <f t="shared" si="1"/>
        <v>0.86956521739130432</v>
      </c>
      <c r="N15" s="24" t="s">
        <v>829</v>
      </c>
      <c r="O15" s="29" t="s">
        <v>1099</v>
      </c>
      <c r="P15" s="12"/>
      <c r="Q15" s="12"/>
      <c r="R15" s="12"/>
      <c r="S15" s="12"/>
      <c r="T15" s="12"/>
      <c r="U15" s="12"/>
      <c r="V15" s="12"/>
      <c r="W15" s="12"/>
      <c r="X15" s="12"/>
      <c r="Y15" s="12"/>
      <c r="Z15" s="12"/>
      <c r="AA15" s="12"/>
    </row>
    <row r="16" spans="1:27" s="13" customFormat="1" ht="90" x14ac:dyDescent="0.15">
      <c r="A16" s="21" t="s">
        <v>554</v>
      </c>
      <c r="B16" s="19" t="s">
        <v>11</v>
      </c>
      <c r="C16" s="19" t="s">
        <v>10</v>
      </c>
      <c r="D16" s="19" t="s">
        <v>54</v>
      </c>
      <c r="E16" s="19" t="s">
        <v>284</v>
      </c>
      <c r="F16" s="21">
        <v>37</v>
      </c>
      <c r="G16" s="21">
        <v>13</v>
      </c>
      <c r="H16" s="20" t="s">
        <v>521</v>
      </c>
      <c r="I16" s="23">
        <v>44804</v>
      </c>
      <c r="J16" s="22">
        <v>39392560</v>
      </c>
      <c r="K16" s="54">
        <v>34254400</v>
      </c>
      <c r="L16" s="54">
        <f t="shared" si="0"/>
        <v>5138160</v>
      </c>
      <c r="M16" s="26">
        <f t="shared" si="1"/>
        <v>0.86956521739130432</v>
      </c>
      <c r="N16" s="24" t="s">
        <v>830</v>
      </c>
      <c r="O16" s="29" t="s">
        <v>1099</v>
      </c>
      <c r="P16" s="12"/>
      <c r="Q16" s="12"/>
      <c r="R16" s="12"/>
      <c r="S16" s="12"/>
      <c r="T16" s="12"/>
      <c r="U16" s="12"/>
      <c r="V16" s="12"/>
      <c r="W16" s="12"/>
      <c r="X16" s="12"/>
      <c r="Y16" s="12"/>
      <c r="Z16" s="12"/>
      <c r="AA16" s="12"/>
    </row>
    <row r="17" spans="1:27" s="13" customFormat="1" ht="78.75" x14ac:dyDescent="0.15">
      <c r="A17" s="21" t="s">
        <v>555</v>
      </c>
      <c r="B17" s="19" t="s">
        <v>11</v>
      </c>
      <c r="C17" s="19" t="s">
        <v>10</v>
      </c>
      <c r="D17" s="19" t="s">
        <v>55</v>
      </c>
      <c r="E17" s="19" t="s">
        <v>285</v>
      </c>
      <c r="F17" s="21" t="s">
        <v>1333</v>
      </c>
      <c r="G17" s="21" t="s">
        <v>1334</v>
      </c>
      <c r="H17" s="20" t="s">
        <v>521</v>
      </c>
      <c r="I17" s="44" t="s">
        <v>1181</v>
      </c>
      <c r="J17" s="22">
        <v>21293400</v>
      </c>
      <c r="K17" s="54">
        <v>18516000</v>
      </c>
      <c r="L17" s="54">
        <f t="shared" si="0"/>
        <v>2777400</v>
      </c>
      <c r="M17" s="26">
        <f t="shared" si="1"/>
        <v>0.86956521739130432</v>
      </c>
      <c r="N17" s="24" t="s">
        <v>831</v>
      </c>
      <c r="O17" s="29" t="s">
        <v>1099</v>
      </c>
      <c r="P17" s="12"/>
      <c r="Q17" s="12"/>
      <c r="R17" s="12"/>
      <c r="S17" s="12"/>
      <c r="T17" s="12"/>
      <c r="U17" s="12"/>
      <c r="V17" s="12"/>
      <c r="W17" s="12"/>
      <c r="X17" s="12"/>
      <c r="Y17" s="12"/>
      <c r="Z17" s="12"/>
      <c r="AA17" s="12"/>
    </row>
    <row r="18" spans="1:27" s="13" customFormat="1" ht="56.25" x14ac:dyDescent="0.15">
      <c r="A18" s="21" t="s">
        <v>556</v>
      </c>
      <c r="B18" s="19" t="s">
        <v>11</v>
      </c>
      <c r="C18" s="19" t="s">
        <v>10</v>
      </c>
      <c r="D18" s="19" t="s">
        <v>16</v>
      </c>
      <c r="E18" s="19" t="s">
        <v>18</v>
      </c>
      <c r="F18" s="21">
        <v>15</v>
      </c>
      <c r="G18" s="21">
        <v>52</v>
      </c>
      <c r="H18" s="20" t="s">
        <v>521</v>
      </c>
      <c r="I18" s="20" t="s">
        <v>519</v>
      </c>
      <c r="J18" s="22">
        <v>21293400</v>
      </c>
      <c r="K18" s="54">
        <v>18516000</v>
      </c>
      <c r="L18" s="54">
        <f t="shared" si="0"/>
        <v>2777400</v>
      </c>
      <c r="M18" s="26">
        <f t="shared" si="1"/>
        <v>0.86956521739130432</v>
      </c>
      <c r="N18" s="24" t="s">
        <v>832</v>
      </c>
      <c r="O18" s="29" t="s">
        <v>1099</v>
      </c>
      <c r="P18" s="12"/>
      <c r="Q18" s="12"/>
      <c r="R18" s="12"/>
      <c r="S18" s="12"/>
      <c r="T18" s="12"/>
      <c r="U18" s="12"/>
      <c r="V18" s="12"/>
      <c r="W18" s="12"/>
      <c r="X18" s="12"/>
      <c r="Y18" s="12"/>
      <c r="Z18" s="12"/>
      <c r="AA18" s="12"/>
    </row>
    <row r="19" spans="1:27" s="13" customFormat="1" ht="78.75" x14ac:dyDescent="0.15">
      <c r="A19" s="21" t="s">
        <v>557</v>
      </c>
      <c r="B19" s="19" t="s">
        <v>11</v>
      </c>
      <c r="C19" s="19" t="s">
        <v>10</v>
      </c>
      <c r="D19" s="19" t="s">
        <v>36</v>
      </c>
      <c r="E19" s="19" t="s">
        <v>286</v>
      </c>
      <c r="F19" s="21" t="s">
        <v>1335</v>
      </c>
      <c r="G19" s="21" t="s">
        <v>1336</v>
      </c>
      <c r="H19" s="20" t="s">
        <v>521</v>
      </c>
      <c r="I19" s="44" t="s">
        <v>1181</v>
      </c>
      <c r="J19" s="22">
        <v>21293400</v>
      </c>
      <c r="K19" s="54">
        <v>18516000</v>
      </c>
      <c r="L19" s="54">
        <f t="shared" si="0"/>
        <v>2777400</v>
      </c>
      <c r="M19" s="26">
        <f t="shared" si="1"/>
        <v>0.86956521739130432</v>
      </c>
      <c r="N19" s="24" t="s">
        <v>833</v>
      </c>
      <c r="O19" s="29" t="s">
        <v>1099</v>
      </c>
      <c r="P19" s="12"/>
      <c r="Q19" s="12"/>
      <c r="R19" s="12"/>
      <c r="S19" s="12"/>
      <c r="T19" s="12"/>
      <c r="U19" s="12"/>
      <c r="V19" s="12"/>
      <c r="W19" s="12"/>
      <c r="X19" s="12"/>
      <c r="Y19" s="12"/>
      <c r="Z19" s="12"/>
      <c r="AA19" s="12"/>
    </row>
    <row r="20" spans="1:27" s="13" customFormat="1" ht="67.5" x14ac:dyDescent="0.15">
      <c r="A20" s="21" t="s">
        <v>558</v>
      </c>
      <c r="B20" s="19" t="s">
        <v>11</v>
      </c>
      <c r="C20" s="19" t="s">
        <v>10</v>
      </c>
      <c r="D20" s="19" t="s">
        <v>30</v>
      </c>
      <c r="E20" s="19" t="s">
        <v>287</v>
      </c>
      <c r="F20" s="21">
        <v>51</v>
      </c>
      <c r="G20" s="21">
        <v>14</v>
      </c>
      <c r="H20" s="20" t="s">
        <v>521</v>
      </c>
      <c r="I20" s="20" t="s">
        <v>519</v>
      </c>
      <c r="J20" s="22">
        <v>39392560</v>
      </c>
      <c r="K20" s="54">
        <v>34254400</v>
      </c>
      <c r="L20" s="54">
        <f t="shared" si="0"/>
        <v>5138160</v>
      </c>
      <c r="M20" s="26">
        <f t="shared" si="1"/>
        <v>0.86956521739130432</v>
      </c>
      <c r="N20" s="24" t="s">
        <v>834</v>
      </c>
      <c r="O20" s="29" t="s">
        <v>1099</v>
      </c>
      <c r="P20" s="12"/>
      <c r="Q20" s="12"/>
      <c r="R20" s="12"/>
      <c r="S20" s="12"/>
      <c r="T20" s="12"/>
      <c r="U20" s="12"/>
      <c r="V20" s="12"/>
      <c r="W20" s="12"/>
      <c r="X20" s="12"/>
      <c r="Y20" s="12"/>
      <c r="Z20" s="12"/>
      <c r="AA20" s="12"/>
    </row>
    <row r="21" spans="1:27" s="13" customFormat="1" ht="56.25" x14ac:dyDescent="0.15">
      <c r="A21" s="21" t="s">
        <v>559</v>
      </c>
      <c r="B21" s="19" t="s">
        <v>11</v>
      </c>
      <c r="C21" s="19" t="s">
        <v>10</v>
      </c>
      <c r="D21" s="19" t="s">
        <v>56</v>
      </c>
      <c r="E21" s="19" t="s">
        <v>288</v>
      </c>
      <c r="F21" s="21">
        <v>16</v>
      </c>
      <c r="G21" s="21">
        <v>49</v>
      </c>
      <c r="H21" s="20" t="s">
        <v>521</v>
      </c>
      <c r="I21" s="20" t="s">
        <v>519</v>
      </c>
      <c r="J21" s="22">
        <v>31433180</v>
      </c>
      <c r="K21" s="54">
        <v>27333200</v>
      </c>
      <c r="L21" s="54">
        <f t="shared" si="0"/>
        <v>4099980</v>
      </c>
      <c r="M21" s="26">
        <f t="shared" si="1"/>
        <v>0.86956521739130432</v>
      </c>
      <c r="N21" s="24" t="s">
        <v>835</v>
      </c>
      <c r="O21" s="29" t="s">
        <v>1099</v>
      </c>
      <c r="P21" s="12"/>
      <c r="Q21" s="12"/>
      <c r="R21" s="12"/>
      <c r="S21" s="12"/>
      <c r="T21" s="12"/>
      <c r="U21" s="12"/>
      <c r="V21" s="12"/>
      <c r="W21" s="12"/>
      <c r="X21" s="12"/>
      <c r="Y21" s="12"/>
      <c r="Z21" s="12"/>
      <c r="AA21" s="12"/>
    </row>
    <row r="22" spans="1:27" s="13" customFormat="1" ht="78.75" x14ac:dyDescent="0.15">
      <c r="A22" s="21" t="s">
        <v>560</v>
      </c>
      <c r="B22" s="19" t="s">
        <v>11</v>
      </c>
      <c r="C22" s="19" t="s">
        <v>10</v>
      </c>
      <c r="D22" s="19" t="s">
        <v>57</v>
      </c>
      <c r="E22" s="19" t="s">
        <v>289</v>
      </c>
      <c r="F22" s="21">
        <v>18</v>
      </c>
      <c r="G22" s="21">
        <v>39</v>
      </c>
      <c r="H22" s="20" t="s">
        <v>521</v>
      </c>
      <c r="I22" s="20" t="s">
        <v>519</v>
      </c>
      <c r="J22" s="22">
        <v>39392560</v>
      </c>
      <c r="K22" s="54">
        <v>34254400</v>
      </c>
      <c r="L22" s="54">
        <f t="shared" si="0"/>
        <v>5138160</v>
      </c>
      <c r="M22" s="26">
        <f t="shared" si="1"/>
        <v>0.86956521739130432</v>
      </c>
      <c r="N22" s="24" t="s">
        <v>836</v>
      </c>
      <c r="O22" s="29" t="s">
        <v>1099</v>
      </c>
      <c r="P22" s="12"/>
      <c r="Q22" s="12"/>
      <c r="R22" s="12"/>
      <c r="S22" s="12"/>
      <c r="T22" s="12"/>
      <c r="U22" s="12"/>
      <c r="V22" s="12"/>
      <c r="W22" s="12"/>
      <c r="X22" s="12"/>
      <c r="Y22" s="12"/>
      <c r="Z22" s="12"/>
      <c r="AA22" s="12"/>
    </row>
    <row r="23" spans="1:27" s="13" customFormat="1" ht="78.75" x14ac:dyDescent="0.15">
      <c r="A23" s="21" t="s">
        <v>561</v>
      </c>
      <c r="B23" s="19" t="s">
        <v>11</v>
      </c>
      <c r="C23" s="19" t="s">
        <v>10</v>
      </c>
      <c r="D23" s="19" t="s">
        <v>58</v>
      </c>
      <c r="E23" s="19" t="s">
        <v>290</v>
      </c>
      <c r="F23" s="21">
        <v>17</v>
      </c>
      <c r="G23" s="21">
        <v>40</v>
      </c>
      <c r="H23" s="20" t="s">
        <v>521</v>
      </c>
      <c r="I23" s="20" t="s">
        <v>519</v>
      </c>
      <c r="J23" s="22">
        <v>39392560</v>
      </c>
      <c r="K23" s="54">
        <v>34254400</v>
      </c>
      <c r="L23" s="54">
        <f t="shared" si="0"/>
        <v>5138160</v>
      </c>
      <c r="M23" s="26">
        <f t="shared" si="1"/>
        <v>0.86956521739130432</v>
      </c>
      <c r="N23" s="24" t="s">
        <v>837</v>
      </c>
      <c r="O23" s="29" t="s">
        <v>1099</v>
      </c>
      <c r="P23" s="12"/>
      <c r="Q23" s="12"/>
      <c r="R23" s="12"/>
      <c r="S23" s="12"/>
      <c r="T23" s="12"/>
      <c r="U23" s="12"/>
      <c r="V23" s="12"/>
      <c r="W23" s="12"/>
      <c r="X23" s="12"/>
      <c r="Y23" s="12"/>
      <c r="Z23" s="12"/>
      <c r="AA23" s="12"/>
    </row>
    <row r="24" spans="1:27" s="13" customFormat="1" ht="78.75" x14ac:dyDescent="0.15">
      <c r="A24" s="21" t="s">
        <v>562</v>
      </c>
      <c r="B24" s="19" t="s">
        <v>11</v>
      </c>
      <c r="C24" s="19" t="s">
        <v>10</v>
      </c>
      <c r="D24" s="19" t="s">
        <v>59</v>
      </c>
      <c r="E24" s="19" t="s">
        <v>291</v>
      </c>
      <c r="F24" s="21">
        <v>45</v>
      </c>
      <c r="G24" s="21">
        <v>30</v>
      </c>
      <c r="H24" s="20" t="s">
        <v>521</v>
      </c>
      <c r="I24" s="20" t="s">
        <v>519</v>
      </c>
      <c r="J24" s="22">
        <v>39392560</v>
      </c>
      <c r="K24" s="54">
        <v>34254400</v>
      </c>
      <c r="L24" s="54">
        <f t="shared" si="0"/>
        <v>5138160</v>
      </c>
      <c r="M24" s="26">
        <f t="shared" si="1"/>
        <v>0.86956521739130432</v>
      </c>
      <c r="N24" s="24" t="s">
        <v>838</v>
      </c>
      <c r="O24" s="29" t="s">
        <v>1099</v>
      </c>
      <c r="P24" s="12"/>
      <c r="Q24" s="12"/>
      <c r="R24" s="12"/>
      <c r="S24" s="12"/>
      <c r="T24" s="12"/>
      <c r="U24" s="12"/>
      <c r="V24" s="12"/>
      <c r="W24" s="12"/>
      <c r="X24" s="12"/>
      <c r="Y24" s="12"/>
      <c r="Z24" s="12"/>
      <c r="AA24" s="12"/>
    </row>
    <row r="25" spans="1:27" s="13" customFormat="1" ht="78.75" x14ac:dyDescent="0.15">
      <c r="A25" s="21" t="s">
        <v>563</v>
      </c>
      <c r="B25" s="19" t="s">
        <v>11</v>
      </c>
      <c r="C25" s="19" t="s">
        <v>10</v>
      </c>
      <c r="D25" s="19" t="s">
        <v>60</v>
      </c>
      <c r="E25" s="19" t="s">
        <v>292</v>
      </c>
      <c r="F25" s="21">
        <v>26</v>
      </c>
      <c r="G25" s="21">
        <v>50</v>
      </c>
      <c r="H25" s="20" t="s">
        <v>523</v>
      </c>
      <c r="I25" s="20" t="s">
        <v>519</v>
      </c>
      <c r="J25" s="22">
        <v>39392560</v>
      </c>
      <c r="K25" s="54">
        <v>34093128</v>
      </c>
      <c r="L25" s="54">
        <f t="shared" si="0"/>
        <v>5299432</v>
      </c>
      <c r="M25" s="26">
        <f t="shared" si="1"/>
        <v>0.86547124634702599</v>
      </c>
      <c r="N25" s="24" t="s">
        <v>839</v>
      </c>
      <c r="O25" s="29" t="s">
        <v>1099</v>
      </c>
      <c r="P25" s="12"/>
      <c r="Q25" s="12"/>
      <c r="R25" s="12"/>
      <c r="S25" s="12"/>
      <c r="T25" s="12"/>
      <c r="U25" s="12"/>
      <c r="V25" s="12"/>
      <c r="W25" s="12"/>
      <c r="X25" s="12"/>
      <c r="Y25" s="12"/>
      <c r="Z25" s="12"/>
      <c r="AA25" s="12"/>
    </row>
    <row r="26" spans="1:27" s="13" customFormat="1" ht="56.25" x14ac:dyDescent="0.15">
      <c r="A26" s="21" t="s">
        <v>564</v>
      </c>
      <c r="B26" s="19" t="s">
        <v>11</v>
      </c>
      <c r="C26" s="19" t="s">
        <v>10</v>
      </c>
      <c r="D26" s="19" t="s">
        <v>61</v>
      </c>
      <c r="E26" s="19" t="s">
        <v>293</v>
      </c>
      <c r="F26" s="21">
        <v>46</v>
      </c>
      <c r="G26" s="21">
        <v>15</v>
      </c>
      <c r="H26" s="20" t="s">
        <v>521</v>
      </c>
      <c r="I26" s="20" t="s">
        <v>519</v>
      </c>
      <c r="J26" s="22">
        <v>39392560</v>
      </c>
      <c r="K26" s="54">
        <v>34254400</v>
      </c>
      <c r="L26" s="54">
        <f t="shared" si="0"/>
        <v>5138160</v>
      </c>
      <c r="M26" s="26">
        <f t="shared" si="1"/>
        <v>0.86956521739130432</v>
      </c>
      <c r="N26" s="24" t="s">
        <v>840</v>
      </c>
      <c r="O26" s="29" t="s">
        <v>1099</v>
      </c>
      <c r="P26" s="12"/>
      <c r="Q26" s="12"/>
      <c r="R26" s="12"/>
      <c r="S26" s="12"/>
      <c r="T26" s="12"/>
      <c r="U26" s="12"/>
      <c r="V26" s="12"/>
      <c r="W26" s="12"/>
      <c r="X26" s="12"/>
      <c r="Y26" s="12"/>
      <c r="Z26" s="12"/>
      <c r="AA26" s="12"/>
    </row>
    <row r="27" spans="1:27" s="13" customFormat="1" ht="78.75" x14ac:dyDescent="0.15">
      <c r="A27" s="21" t="s">
        <v>565</v>
      </c>
      <c r="B27" s="19" t="s">
        <v>11</v>
      </c>
      <c r="C27" s="19" t="s">
        <v>10</v>
      </c>
      <c r="D27" s="19" t="s">
        <v>21</v>
      </c>
      <c r="E27" s="19" t="s">
        <v>39</v>
      </c>
      <c r="F27" s="21">
        <v>21</v>
      </c>
      <c r="G27" s="21">
        <v>41</v>
      </c>
      <c r="H27" s="20" t="s">
        <v>521</v>
      </c>
      <c r="I27" s="20" t="s">
        <v>519</v>
      </c>
      <c r="J27" s="22">
        <v>39392560</v>
      </c>
      <c r="K27" s="54">
        <v>34254400</v>
      </c>
      <c r="L27" s="54">
        <f t="shared" si="0"/>
        <v>5138160</v>
      </c>
      <c r="M27" s="26">
        <f t="shared" si="1"/>
        <v>0.86956521739130432</v>
      </c>
      <c r="N27" s="24" t="s">
        <v>841</v>
      </c>
      <c r="O27" s="29" t="s">
        <v>1099</v>
      </c>
      <c r="P27" s="12"/>
      <c r="Q27" s="12"/>
      <c r="R27" s="12"/>
      <c r="S27" s="12"/>
      <c r="T27" s="12"/>
      <c r="U27" s="12"/>
      <c r="V27" s="12"/>
      <c r="W27" s="12"/>
      <c r="X27" s="12"/>
      <c r="Y27" s="12"/>
      <c r="Z27" s="12"/>
      <c r="AA27" s="12"/>
    </row>
    <row r="28" spans="1:27" s="13" customFormat="1" ht="90" x14ac:dyDescent="0.15">
      <c r="A28" s="21" t="s">
        <v>566</v>
      </c>
      <c r="B28" s="19" t="s">
        <v>11</v>
      </c>
      <c r="C28" s="19" t="s">
        <v>10</v>
      </c>
      <c r="D28" s="19" t="s">
        <v>62</v>
      </c>
      <c r="E28" s="19" t="s">
        <v>294</v>
      </c>
      <c r="F28" s="21">
        <v>34</v>
      </c>
      <c r="G28" s="21">
        <v>16</v>
      </c>
      <c r="H28" s="20" t="s">
        <v>523</v>
      </c>
      <c r="I28" s="20" t="s">
        <v>519</v>
      </c>
      <c r="J28" s="22">
        <v>17757610</v>
      </c>
      <c r="K28" s="54">
        <v>15364193</v>
      </c>
      <c r="L28" s="54">
        <f t="shared" si="0"/>
        <v>2393417</v>
      </c>
      <c r="M28" s="26">
        <f t="shared" si="1"/>
        <v>0.86521739130434783</v>
      </c>
      <c r="N28" s="24" t="s">
        <v>842</v>
      </c>
      <c r="O28" s="29" t="s">
        <v>1099</v>
      </c>
      <c r="P28" s="12"/>
      <c r="Q28" s="12"/>
      <c r="R28" s="12"/>
      <c r="S28" s="12"/>
      <c r="T28" s="12"/>
      <c r="U28" s="12"/>
      <c r="V28" s="12"/>
      <c r="W28" s="12"/>
      <c r="X28" s="12"/>
      <c r="Y28" s="12"/>
      <c r="Z28" s="12"/>
      <c r="AA28" s="12"/>
    </row>
    <row r="29" spans="1:27" s="13" customFormat="1" ht="67.5" x14ac:dyDescent="0.15">
      <c r="A29" s="21" t="s">
        <v>567</v>
      </c>
      <c r="B29" s="19" t="s">
        <v>11</v>
      </c>
      <c r="C29" s="19" t="s">
        <v>10</v>
      </c>
      <c r="D29" s="19" t="s">
        <v>63</v>
      </c>
      <c r="E29" s="19" t="s">
        <v>295</v>
      </c>
      <c r="F29" s="21">
        <v>50</v>
      </c>
      <c r="G29" s="21">
        <v>17</v>
      </c>
      <c r="H29" s="20" t="s">
        <v>521</v>
      </c>
      <c r="I29" s="20" t="s">
        <v>519</v>
      </c>
      <c r="J29" s="22">
        <v>39392560</v>
      </c>
      <c r="K29" s="54">
        <v>34254400</v>
      </c>
      <c r="L29" s="54">
        <f t="shared" si="0"/>
        <v>5138160</v>
      </c>
      <c r="M29" s="26">
        <f t="shared" si="1"/>
        <v>0.86956521739130432</v>
      </c>
      <c r="N29" s="24" t="s">
        <v>843</v>
      </c>
      <c r="O29" s="29" t="s">
        <v>1099</v>
      </c>
      <c r="P29" s="12"/>
      <c r="Q29" s="12"/>
      <c r="R29" s="12"/>
      <c r="S29" s="12"/>
      <c r="T29" s="12"/>
      <c r="U29" s="12"/>
      <c r="V29" s="12"/>
      <c r="W29" s="12"/>
      <c r="X29" s="12"/>
      <c r="Y29" s="12"/>
      <c r="Z29" s="12"/>
      <c r="AA29" s="12"/>
    </row>
    <row r="30" spans="1:27" s="13" customFormat="1" ht="67.5" x14ac:dyDescent="0.15">
      <c r="A30" s="21" t="s">
        <v>568</v>
      </c>
      <c r="B30" s="19" t="s">
        <v>11</v>
      </c>
      <c r="C30" s="19" t="s">
        <v>10</v>
      </c>
      <c r="D30" s="19" t="s">
        <v>64</v>
      </c>
      <c r="E30" s="19" t="s">
        <v>296</v>
      </c>
      <c r="F30" s="21">
        <v>53</v>
      </c>
      <c r="G30" s="21">
        <v>18</v>
      </c>
      <c r="H30" s="20" t="s">
        <v>521</v>
      </c>
      <c r="I30" s="20" t="s">
        <v>522</v>
      </c>
      <c r="J30" s="22">
        <v>23233220</v>
      </c>
      <c r="K30" s="54">
        <v>23233220</v>
      </c>
      <c r="L30" s="54">
        <f t="shared" si="0"/>
        <v>0</v>
      </c>
      <c r="M30" s="26">
        <f t="shared" si="1"/>
        <v>1</v>
      </c>
      <c r="N30" s="24" t="s">
        <v>844</v>
      </c>
      <c r="O30" s="29" t="s">
        <v>1115</v>
      </c>
      <c r="P30" s="12"/>
      <c r="Q30" s="12"/>
      <c r="R30" s="12"/>
      <c r="S30" s="12"/>
      <c r="T30" s="12"/>
      <c r="U30" s="12"/>
      <c r="V30" s="12"/>
      <c r="W30" s="12"/>
      <c r="X30" s="12"/>
      <c r="Y30" s="12"/>
      <c r="Z30" s="12"/>
      <c r="AA30" s="12"/>
    </row>
    <row r="31" spans="1:27" s="13" customFormat="1" ht="90" x14ac:dyDescent="0.15">
      <c r="A31" s="21" t="s">
        <v>569</v>
      </c>
      <c r="B31" s="19" t="s">
        <v>11</v>
      </c>
      <c r="C31" s="19" t="s">
        <v>10</v>
      </c>
      <c r="D31" s="19" t="s">
        <v>12</v>
      </c>
      <c r="E31" s="19" t="s">
        <v>297</v>
      </c>
      <c r="F31" s="21">
        <v>35</v>
      </c>
      <c r="G31" s="21">
        <v>19</v>
      </c>
      <c r="H31" s="20" t="s">
        <v>521</v>
      </c>
      <c r="I31" s="20" t="s">
        <v>519</v>
      </c>
      <c r="J31" s="22">
        <v>31433180</v>
      </c>
      <c r="K31" s="54">
        <v>27333200</v>
      </c>
      <c r="L31" s="54">
        <f t="shared" si="0"/>
        <v>4099980</v>
      </c>
      <c r="M31" s="26">
        <f t="shared" si="1"/>
        <v>0.86956521739130432</v>
      </c>
      <c r="N31" s="24" t="s">
        <v>845</v>
      </c>
      <c r="O31" s="29" t="s">
        <v>1099</v>
      </c>
      <c r="P31" s="12"/>
      <c r="Q31" s="12"/>
      <c r="R31" s="12"/>
      <c r="S31" s="12"/>
      <c r="T31" s="12"/>
      <c r="U31" s="12"/>
      <c r="V31" s="12"/>
      <c r="W31" s="12"/>
      <c r="X31" s="12"/>
      <c r="Y31" s="12"/>
      <c r="Z31" s="12"/>
      <c r="AA31" s="12"/>
    </row>
    <row r="32" spans="1:27" s="13" customFormat="1" ht="78.75" x14ac:dyDescent="0.15">
      <c r="A32" s="21" t="s">
        <v>570</v>
      </c>
      <c r="B32" s="19" t="s">
        <v>11</v>
      </c>
      <c r="C32" s="19" t="s">
        <v>10</v>
      </c>
      <c r="D32" s="19" t="s">
        <v>65</v>
      </c>
      <c r="E32" s="19" t="s">
        <v>298</v>
      </c>
      <c r="F32" s="21">
        <v>22</v>
      </c>
      <c r="G32" s="21">
        <v>32</v>
      </c>
      <c r="H32" s="20" t="s">
        <v>521</v>
      </c>
      <c r="I32" s="20" t="s">
        <v>519</v>
      </c>
      <c r="J32" s="22">
        <v>21293400</v>
      </c>
      <c r="K32" s="54">
        <v>18516000</v>
      </c>
      <c r="L32" s="54">
        <f t="shared" si="0"/>
        <v>2777400</v>
      </c>
      <c r="M32" s="26">
        <f t="shared" si="1"/>
        <v>0.86956521739130432</v>
      </c>
      <c r="N32" s="24" t="s">
        <v>846</v>
      </c>
      <c r="O32" s="29" t="s">
        <v>1099</v>
      </c>
      <c r="P32" s="12"/>
      <c r="Q32" s="12"/>
      <c r="R32" s="12"/>
      <c r="S32" s="12"/>
      <c r="T32" s="12"/>
      <c r="U32" s="12"/>
      <c r="V32" s="12"/>
      <c r="W32" s="12"/>
      <c r="X32" s="12"/>
      <c r="Y32" s="12"/>
      <c r="Z32" s="12"/>
      <c r="AA32" s="12"/>
    </row>
    <row r="33" spans="1:27" s="13" customFormat="1" ht="78.75" x14ac:dyDescent="0.15">
      <c r="A33" s="21" t="s">
        <v>571</v>
      </c>
      <c r="B33" s="19" t="s">
        <v>11</v>
      </c>
      <c r="C33" s="19" t="s">
        <v>10</v>
      </c>
      <c r="D33" s="19" t="s">
        <v>66</v>
      </c>
      <c r="E33" s="19" t="s">
        <v>299</v>
      </c>
      <c r="F33" s="21">
        <v>54</v>
      </c>
      <c r="G33" s="21">
        <v>25</v>
      </c>
      <c r="H33" s="20" t="s">
        <v>523</v>
      </c>
      <c r="I33" s="20" t="s">
        <v>522</v>
      </c>
      <c r="J33" s="22">
        <v>37550279</v>
      </c>
      <c r="K33" s="54">
        <v>37550279</v>
      </c>
      <c r="L33" s="54">
        <f t="shared" si="0"/>
        <v>0</v>
      </c>
      <c r="M33" s="26">
        <f t="shared" si="1"/>
        <v>1</v>
      </c>
      <c r="N33" s="24" t="s">
        <v>847</v>
      </c>
      <c r="O33" s="29" t="s">
        <v>1115</v>
      </c>
      <c r="P33" s="12"/>
      <c r="Q33" s="12"/>
      <c r="R33" s="12"/>
      <c r="S33" s="12"/>
      <c r="T33" s="12"/>
      <c r="U33" s="12"/>
      <c r="V33" s="12"/>
      <c r="W33" s="12"/>
      <c r="X33" s="12"/>
      <c r="Y33" s="12"/>
      <c r="Z33" s="12"/>
      <c r="AA33" s="12"/>
    </row>
    <row r="34" spans="1:27" s="13" customFormat="1" ht="67.5" x14ac:dyDescent="0.15">
      <c r="A34" s="21" t="s">
        <v>572</v>
      </c>
      <c r="B34" s="19" t="s">
        <v>11</v>
      </c>
      <c r="C34" s="19" t="s">
        <v>10</v>
      </c>
      <c r="D34" s="19" t="s">
        <v>67</v>
      </c>
      <c r="E34" s="19" t="s">
        <v>300</v>
      </c>
      <c r="F34" s="21">
        <v>20</v>
      </c>
      <c r="G34" s="21">
        <v>26</v>
      </c>
      <c r="H34" s="20" t="s">
        <v>521</v>
      </c>
      <c r="I34" s="20" t="s">
        <v>519</v>
      </c>
      <c r="J34" s="22">
        <v>31433180</v>
      </c>
      <c r="K34" s="54">
        <v>27333200</v>
      </c>
      <c r="L34" s="54">
        <f t="shared" si="0"/>
        <v>4099980</v>
      </c>
      <c r="M34" s="26">
        <f t="shared" si="1"/>
        <v>0.86956521739130432</v>
      </c>
      <c r="N34" s="24" t="s">
        <v>848</v>
      </c>
      <c r="O34" s="29" t="s">
        <v>1099</v>
      </c>
      <c r="P34" s="12"/>
      <c r="Q34" s="12"/>
      <c r="R34" s="12"/>
      <c r="S34" s="12"/>
      <c r="T34" s="12"/>
      <c r="U34" s="12"/>
      <c r="V34" s="12"/>
      <c r="W34" s="12"/>
      <c r="X34" s="12"/>
      <c r="Y34" s="12"/>
      <c r="Z34" s="12"/>
      <c r="AA34" s="12"/>
    </row>
    <row r="35" spans="1:27" ht="56.25" x14ac:dyDescent="0.15">
      <c r="A35" s="21" t="s">
        <v>573</v>
      </c>
      <c r="B35" s="19" t="s">
        <v>11</v>
      </c>
      <c r="C35" s="19" t="s">
        <v>10</v>
      </c>
      <c r="D35" s="19" t="s">
        <v>68</v>
      </c>
      <c r="E35" s="19" t="s">
        <v>301</v>
      </c>
      <c r="F35" s="21">
        <v>33</v>
      </c>
      <c r="G35" s="21">
        <v>42</v>
      </c>
      <c r="H35" s="20" t="s">
        <v>524</v>
      </c>
      <c r="I35" s="20" t="s">
        <v>519</v>
      </c>
      <c r="J35" s="22">
        <v>20737920</v>
      </c>
      <c r="K35" s="54">
        <v>17960520</v>
      </c>
      <c r="L35" s="54">
        <f t="shared" si="0"/>
        <v>2777400</v>
      </c>
      <c r="M35" s="26">
        <f t="shared" si="1"/>
        <v>0.8660714285714286</v>
      </c>
      <c r="N35" s="24" t="s">
        <v>849</v>
      </c>
      <c r="O35" s="29" t="s">
        <v>1099</v>
      </c>
    </row>
    <row r="36" spans="1:27" ht="39" customHeight="1" x14ac:dyDescent="0.15">
      <c r="A36" s="58" t="s">
        <v>574</v>
      </c>
      <c r="B36" s="60" t="s">
        <v>11</v>
      </c>
      <c r="C36" s="60" t="s">
        <v>10</v>
      </c>
      <c r="D36" s="19" t="s">
        <v>69</v>
      </c>
      <c r="E36" s="60" t="s">
        <v>302</v>
      </c>
      <c r="F36" s="58">
        <v>44</v>
      </c>
      <c r="G36" s="21">
        <v>36</v>
      </c>
      <c r="H36" s="73" t="s">
        <v>521</v>
      </c>
      <c r="I36" s="68">
        <v>44804</v>
      </c>
      <c r="J36" s="22">
        <v>39392560</v>
      </c>
      <c r="K36" s="54">
        <v>3425440</v>
      </c>
      <c r="L36" s="54">
        <f t="shared" si="0"/>
        <v>35967120</v>
      </c>
      <c r="M36" s="26">
        <f t="shared" si="1"/>
        <v>8.6956521739130432E-2</v>
      </c>
      <c r="N36" s="56" t="s">
        <v>850</v>
      </c>
      <c r="O36" s="29" t="s">
        <v>1101</v>
      </c>
    </row>
    <row r="37" spans="1:27" ht="38.25" customHeight="1" x14ac:dyDescent="0.15">
      <c r="A37" s="59"/>
      <c r="B37" s="61"/>
      <c r="C37" s="61"/>
      <c r="D37" s="19" t="s">
        <v>1130</v>
      </c>
      <c r="E37" s="61"/>
      <c r="F37" s="62"/>
      <c r="G37" s="21">
        <v>455</v>
      </c>
      <c r="H37" s="74"/>
      <c r="I37" s="69"/>
      <c r="J37" s="22">
        <f>SUM('[1]Pagos 2022'!$D$938:$D$941)</f>
        <v>17983560</v>
      </c>
      <c r="K37" s="54">
        <v>12845400</v>
      </c>
      <c r="L37" s="54">
        <f t="shared" si="0"/>
        <v>5138160</v>
      </c>
      <c r="M37" s="26">
        <f t="shared" si="1"/>
        <v>0.7142857142857143</v>
      </c>
      <c r="N37" s="57"/>
      <c r="O37" s="29" t="s">
        <v>1099</v>
      </c>
    </row>
    <row r="38" spans="1:27" s="6" customFormat="1" ht="67.5" x14ac:dyDescent="0.15">
      <c r="A38" s="30" t="s">
        <v>575</v>
      </c>
      <c r="B38" s="29" t="s">
        <v>11</v>
      </c>
      <c r="C38" s="29" t="s">
        <v>10</v>
      </c>
      <c r="D38" s="29" t="s">
        <v>70</v>
      </c>
      <c r="E38" s="29" t="s">
        <v>303</v>
      </c>
      <c r="F38" s="30">
        <v>32</v>
      </c>
      <c r="G38" s="30">
        <v>27</v>
      </c>
      <c r="H38" s="32" t="s">
        <v>521</v>
      </c>
      <c r="I38" s="32" t="s">
        <v>519</v>
      </c>
      <c r="J38" s="31">
        <v>39392560</v>
      </c>
      <c r="K38" s="54">
        <v>35967120</v>
      </c>
      <c r="L38" s="54">
        <f t="shared" si="0"/>
        <v>3425440</v>
      </c>
      <c r="M38" s="26">
        <f t="shared" si="1"/>
        <v>0.91304347826086951</v>
      </c>
      <c r="N38" s="24" t="s">
        <v>851</v>
      </c>
      <c r="O38" s="29" t="s">
        <v>1099</v>
      </c>
    </row>
    <row r="39" spans="1:27" ht="78.75" x14ac:dyDescent="0.15">
      <c r="A39" s="21" t="s">
        <v>576</v>
      </c>
      <c r="B39" s="19" t="s">
        <v>11</v>
      </c>
      <c r="C39" s="19" t="s">
        <v>10</v>
      </c>
      <c r="D39" s="19" t="s">
        <v>71</v>
      </c>
      <c r="E39" s="19" t="s">
        <v>304</v>
      </c>
      <c r="F39" s="21">
        <v>47</v>
      </c>
      <c r="G39" s="21">
        <v>46</v>
      </c>
      <c r="H39" s="20" t="s">
        <v>521</v>
      </c>
      <c r="I39" s="20" t="s">
        <v>519</v>
      </c>
      <c r="J39" s="22">
        <v>31433180</v>
      </c>
      <c r="K39" s="54">
        <v>27333200</v>
      </c>
      <c r="L39" s="54">
        <f t="shared" si="0"/>
        <v>4099980</v>
      </c>
      <c r="M39" s="26">
        <f t="shared" si="1"/>
        <v>0.86956521739130432</v>
      </c>
      <c r="N39" s="24" t="s">
        <v>852</v>
      </c>
      <c r="O39" s="29" t="s">
        <v>1099</v>
      </c>
    </row>
    <row r="40" spans="1:27" ht="90" x14ac:dyDescent="0.15">
      <c r="A40" s="21" t="s">
        <v>577</v>
      </c>
      <c r="B40" s="19" t="s">
        <v>11</v>
      </c>
      <c r="C40" s="19" t="s">
        <v>10</v>
      </c>
      <c r="D40" s="19" t="s">
        <v>72</v>
      </c>
      <c r="E40" s="19" t="s">
        <v>305</v>
      </c>
      <c r="F40" s="21">
        <v>31</v>
      </c>
      <c r="G40" s="21">
        <v>28</v>
      </c>
      <c r="H40" s="20" t="s">
        <v>521</v>
      </c>
      <c r="I40" s="20" t="s">
        <v>519</v>
      </c>
      <c r="J40" s="22">
        <v>51103930</v>
      </c>
      <c r="K40" s="54">
        <v>51103930</v>
      </c>
      <c r="L40" s="54">
        <f t="shared" si="0"/>
        <v>0</v>
      </c>
      <c r="M40" s="26">
        <f t="shared" si="1"/>
        <v>1</v>
      </c>
      <c r="N40" s="24" t="s">
        <v>853</v>
      </c>
      <c r="O40" s="29" t="s">
        <v>1099</v>
      </c>
    </row>
    <row r="41" spans="1:27" ht="90" x14ac:dyDescent="0.15">
      <c r="A41" s="21" t="s">
        <v>578</v>
      </c>
      <c r="B41" s="19" t="s">
        <v>11</v>
      </c>
      <c r="C41" s="19" t="s">
        <v>10</v>
      </c>
      <c r="D41" s="19" t="s">
        <v>73</v>
      </c>
      <c r="E41" s="19" t="s">
        <v>306</v>
      </c>
      <c r="F41" s="21">
        <v>30</v>
      </c>
      <c r="G41" s="21">
        <v>33</v>
      </c>
      <c r="H41" s="20" t="s">
        <v>521</v>
      </c>
      <c r="I41" s="20" t="s">
        <v>519</v>
      </c>
      <c r="J41" s="22">
        <v>51103930</v>
      </c>
      <c r="K41" s="54">
        <v>44438200</v>
      </c>
      <c r="L41" s="54">
        <f t="shared" si="0"/>
        <v>6665730</v>
      </c>
      <c r="M41" s="26">
        <f t="shared" si="1"/>
        <v>0.86956521739130432</v>
      </c>
      <c r="N41" s="24" t="s">
        <v>854</v>
      </c>
      <c r="O41" s="29" t="s">
        <v>1099</v>
      </c>
    </row>
    <row r="42" spans="1:27" ht="101.25" x14ac:dyDescent="0.15">
      <c r="A42" s="21" t="s">
        <v>579</v>
      </c>
      <c r="B42" s="19" t="s">
        <v>11</v>
      </c>
      <c r="C42" s="19" t="s">
        <v>10</v>
      </c>
      <c r="D42" s="19" t="s">
        <v>74</v>
      </c>
      <c r="E42" s="19" t="s">
        <v>307</v>
      </c>
      <c r="F42" s="21">
        <v>29</v>
      </c>
      <c r="G42" s="21">
        <v>47</v>
      </c>
      <c r="H42" s="20" t="s">
        <v>521</v>
      </c>
      <c r="I42" s="20" t="s">
        <v>519</v>
      </c>
      <c r="J42" s="22">
        <v>51103930</v>
      </c>
      <c r="K42" s="54">
        <v>44438200</v>
      </c>
      <c r="L42" s="54">
        <f t="shared" si="0"/>
        <v>6665730</v>
      </c>
      <c r="M42" s="26">
        <f t="shared" si="1"/>
        <v>0.86956521739130432</v>
      </c>
      <c r="N42" s="24" t="s">
        <v>855</v>
      </c>
      <c r="O42" s="29" t="s">
        <v>1099</v>
      </c>
    </row>
    <row r="43" spans="1:27" ht="56.25" x14ac:dyDescent="0.15">
      <c r="A43" s="21" t="s">
        <v>580</v>
      </c>
      <c r="B43" s="19" t="s">
        <v>11</v>
      </c>
      <c r="C43" s="19" t="s">
        <v>10</v>
      </c>
      <c r="D43" s="19" t="s">
        <v>15</v>
      </c>
      <c r="E43" s="19" t="s">
        <v>308</v>
      </c>
      <c r="F43" s="21">
        <v>48</v>
      </c>
      <c r="G43" s="21">
        <v>51</v>
      </c>
      <c r="H43" s="20" t="s">
        <v>521</v>
      </c>
      <c r="I43" s="20" t="s">
        <v>525</v>
      </c>
      <c r="J43" s="22">
        <v>51103930</v>
      </c>
      <c r="K43" s="54">
        <v>44438200</v>
      </c>
      <c r="L43" s="54">
        <f t="shared" si="0"/>
        <v>6665730</v>
      </c>
      <c r="M43" s="26">
        <f t="shared" si="1"/>
        <v>0.86956521739130432</v>
      </c>
      <c r="N43" s="24" t="s">
        <v>856</v>
      </c>
      <c r="O43" s="29" t="s">
        <v>1099</v>
      </c>
    </row>
    <row r="44" spans="1:27" ht="67.5" x14ac:dyDescent="0.15">
      <c r="A44" s="21" t="s">
        <v>581</v>
      </c>
      <c r="B44" s="19" t="s">
        <v>11</v>
      </c>
      <c r="C44" s="19" t="s">
        <v>10</v>
      </c>
      <c r="D44" s="19" t="s">
        <v>75</v>
      </c>
      <c r="E44" s="19" t="s">
        <v>309</v>
      </c>
      <c r="F44" s="21">
        <v>52</v>
      </c>
      <c r="G44" s="21">
        <v>20</v>
      </c>
      <c r="H44" s="20" t="s">
        <v>521</v>
      </c>
      <c r="I44" s="20" t="s">
        <v>519</v>
      </c>
      <c r="J44" s="22">
        <v>51103930</v>
      </c>
      <c r="K44" s="54">
        <v>44438200</v>
      </c>
      <c r="L44" s="54">
        <f t="shared" si="0"/>
        <v>6665730</v>
      </c>
      <c r="M44" s="26">
        <f t="shared" si="1"/>
        <v>0.86956521739130432</v>
      </c>
      <c r="N44" s="24" t="s">
        <v>857</v>
      </c>
      <c r="O44" s="29" t="s">
        <v>1099</v>
      </c>
    </row>
    <row r="45" spans="1:27" ht="90" x14ac:dyDescent="0.15">
      <c r="A45" s="21" t="s">
        <v>582</v>
      </c>
      <c r="B45" s="19" t="s">
        <v>11</v>
      </c>
      <c r="C45" s="19" t="s">
        <v>10</v>
      </c>
      <c r="D45" s="19" t="s">
        <v>76</v>
      </c>
      <c r="E45" s="19" t="s">
        <v>310</v>
      </c>
      <c r="F45" s="21">
        <v>28</v>
      </c>
      <c r="G45" s="21">
        <v>31</v>
      </c>
      <c r="H45" s="20" t="s">
        <v>521</v>
      </c>
      <c r="I45" s="20" t="s">
        <v>519</v>
      </c>
      <c r="J45" s="22">
        <v>51103930</v>
      </c>
      <c r="K45" s="54">
        <v>44438200</v>
      </c>
      <c r="L45" s="54">
        <f t="shared" si="0"/>
        <v>6665730</v>
      </c>
      <c r="M45" s="26">
        <f t="shared" si="1"/>
        <v>0.86956521739130432</v>
      </c>
      <c r="N45" s="24" t="s">
        <v>858</v>
      </c>
      <c r="O45" s="29" t="s">
        <v>1099</v>
      </c>
    </row>
    <row r="46" spans="1:27" ht="90" x14ac:dyDescent="0.15">
      <c r="A46" s="21" t="s">
        <v>583</v>
      </c>
      <c r="B46" s="19" t="s">
        <v>11</v>
      </c>
      <c r="C46" s="19" t="s">
        <v>10</v>
      </c>
      <c r="D46" s="19" t="s">
        <v>77</v>
      </c>
      <c r="E46" s="19" t="s">
        <v>311</v>
      </c>
      <c r="F46" s="21">
        <v>49</v>
      </c>
      <c r="G46" s="21">
        <v>21</v>
      </c>
      <c r="H46" s="20" t="s">
        <v>521</v>
      </c>
      <c r="I46" s="20" t="s">
        <v>525</v>
      </c>
      <c r="J46" s="22">
        <v>39392560</v>
      </c>
      <c r="K46" s="54">
        <v>34254400</v>
      </c>
      <c r="L46" s="54">
        <f t="shared" si="0"/>
        <v>5138160</v>
      </c>
      <c r="M46" s="26">
        <f t="shared" si="1"/>
        <v>0.86956521739130432</v>
      </c>
      <c r="N46" s="24" t="s">
        <v>859</v>
      </c>
      <c r="O46" s="29" t="s">
        <v>1099</v>
      </c>
    </row>
    <row r="47" spans="1:27" ht="90" x14ac:dyDescent="0.15">
      <c r="A47" s="21" t="s">
        <v>584</v>
      </c>
      <c r="B47" s="19" t="s">
        <v>11</v>
      </c>
      <c r="C47" s="19" t="s">
        <v>10</v>
      </c>
      <c r="D47" s="19" t="s">
        <v>78</v>
      </c>
      <c r="E47" s="19" t="s">
        <v>312</v>
      </c>
      <c r="F47" s="21">
        <v>43</v>
      </c>
      <c r="G47" s="21">
        <v>22</v>
      </c>
      <c r="H47" s="20" t="s">
        <v>521</v>
      </c>
      <c r="I47" s="20" t="s">
        <v>519</v>
      </c>
      <c r="J47" s="22">
        <v>51103930</v>
      </c>
      <c r="K47" s="54">
        <v>44438200</v>
      </c>
      <c r="L47" s="54">
        <f t="shared" si="0"/>
        <v>6665730</v>
      </c>
      <c r="M47" s="26">
        <f t="shared" si="1"/>
        <v>0.86956521739130432</v>
      </c>
      <c r="N47" s="24" t="s">
        <v>860</v>
      </c>
      <c r="O47" s="29" t="s">
        <v>1099</v>
      </c>
    </row>
    <row r="48" spans="1:27" ht="90" x14ac:dyDescent="0.15">
      <c r="A48" s="21" t="s">
        <v>585</v>
      </c>
      <c r="B48" s="19" t="s">
        <v>11</v>
      </c>
      <c r="C48" s="19" t="s">
        <v>10</v>
      </c>
      <c r="D48" s="19" t="s">
        <v>79</v>
      </c>
      <c r="E48" s="19" t="s">
        <v>313</v>
      </c>
      <c r="F48" s="21">
        <v>42</v>
      </c>
      <c r="G48" s="21">
        <v>23</v>
      </c>
      <c r="H48" s="20" t="s">
        <v>521</v>
      </c>
      <c r="I48" s="20" t="s">
        <v>519</v>
      </c>
      <c r="J48" s="22">
        <v>51103930</v>
      </c>
      <c r="K48" s="54">
        <v>44438200</v>
      </c>
      <c r="L48" s="54">
        <f t="shared" si="0"/>
        <v>6665730</v>
      </c>
      <c r="M48" s="26">
        <f t="shared" si="1"/>
        <v>0.86956521739130432</v>
      </c>
      <c r="N48" s="24" t="s">
        <v>861</v>
      </c>
      <c r="O48" s="29" t="s">
        <v>1099</v>
      </c>
    </row>
    <row r="49" spans="1:15" ht="90" x14ac:dyDescent="0.15">
      <c r="A49" s="21" t="s">
        <v>586</v>
      </c>
      <c r="B49" s="19" t="s">
        <v>11</v>
      </c>
      <c r="C49" s="19" t="s">
        <v>10</v>
      </c>
      <c r="D49" s="19" t="s">
        <v>80</v>
      </c>
      <c r="E49" s="19" t="s">
        <v>314</v>
      </c>
      <c r="F49" s="21">
        <v>41</v>
      </c>
      <c r="G49" s="21">
        <v>48</v>
      </c>
      <c r="H49" s="20" t="s">
        <v>521</v>
      </c>
      <c r="I49" s="20" t="s">
        <v>519</v>
      </c>
      <c r="J49" s="22">
        <v>51103930</v>
      </c>
      <c r="K49" s="54">
        <v>44438200</v>
      </c>
      <c r="L49" s="54">
        <f t="shared" si="0"/>
        <v>6665730</v>
      </c>
      <c r="M49" s="26">
        <f t="shared" si="1"/>
        <v>0.86956521739130432</v>
      </c>
      <c r="N49" s="24" t="s">
        <v>862</v>
      </c>
      <c r="O49" s="29" t="s">
        <v>1099</v>
      </c>
    </row>
    <row r="50" spans="1:15" ht="90" x14ac:dyDescent="0.15">
      <c r="A50" s="21" t="s">
        <v>587</v>
      </c>
      <c r="B50" s="19" t="s">
        <v>11</v>
      </c>
      <c r="C50" s="19" t="s">
        <v>10</v>
      </c>
      <c r="D50" s="19" t="s">
        <v>81</v>
      </c>
      <c r="E50" s="19" t="s">
        <v>315</v>
      </c>
      <c r="F50" s="21">
        <v>40</v>
      </c>
      <c r="G50" s="21">
        <v>24</v>
      </c>
      <c r="H50" s="20" t="s">
        <v>521</v>
      </c>
      <c r="I50" s="20" t="s">
        <v>519</v>
      </c>
      <c r="J50" s="22">
        <v>39392560</v>
      </c>
      <c r="K50" s="54">
        <v>34254400</v>
      </c>
      <c r="L50" s="54">
        <f t="shared" si="0"/>
        <v>5138160</v>
      </c>
      <c r="M50" s="26">
        <f t="shared" si="1"/>
        <v>0.86956521739130432</v>
      </c>
      <c r="N50" s="24" t="s">
        <v>863</v>
      </c>
      <c r="O50" s="29" t="s">
        <v>1099</v>
      </c>
    </row>
    <row r="51" spans="1:15" ht="90" x14ac:dyDescent="0.15">
      <c r="A51" s="21" t="s">
        <v>588</v>
      </c>
      <c r="B51" s="19" t="s">
        <v>11</v>
      </c>
      <c r="C51" s="19" t="s">
        <v>10</v>
      </c>
      <c r="D51" s="19" t="s">
        <v>82</v>
      </c>
      <c r="E51" s="19" t="s">
        <v>316</v>
      </c>
      <c r="F51" s="21">
        <v>39</v>
      </c>
      <c r="G51" s="21">
        <v>37</v>
      </c>
      <c r="H51" s="20" t="s">
        <v>521</v>
      </c>
      <c r="I51" s="20" t="s">
        <v>519</v>
      </c>
      <c r="J51" s="22">
        <v>39392560</v>
      </c>
      <c r="K51" s="54">
        <v>34254400</v>
      </c>
      <c r="L51" s="54">
        <f t="shared" si="0"/>
        <v>5138160</v>
      </c>
      <c r="M51" s="26">
        <f t="shared" si="1"/>
        <v>0.86956521739130432</v>
      </c>
      <c r="N51" s="24" t="s">
        <v>864</v>
      </c>
      <c r="O51" s="29" t="s">
        <v>1099</v>
      </c>
    </row>
    <row r="52" spans="1:15" ht="56.25" x14ac:dyDescent="0.15">
      <c r="A52" s="21" t="s">
        <v>589</v>
      </c>
      <c r="B52" s="19" t="s">
        <v>11</v>
      </c>
      <c r="C52" s="19" t="s">
        <v>10</v>
      </c>
      <c r="D52" s="19" t="s">
        <v>83</v>
      </c>
      <c r="E52" s="19" t="s">
        <v>317</v>
      </c>
      <c r="F52" s="21">
        <v>68</v>
      </c>
      <c r="G52" s="21">
        <v>35</v>
      </c>
      <c r="H52" s="20" t="s">
        <v>526</v>
      </c>
      <c r="I52" s="20" t="s">
        <v>519</v>
      </c>
      <c r="J52" s="22">
        <v>39050016</v>
      </c>
      <c r="K52" s="54">
        <v>33911856</v>
      </c>
      <c r="L52" s="54">
        <f t="shared" si="0"/>
        <v>5138160</v>
      </c>
      <c r="M52" s="26">
        <f t="shared" si="1"/>
        <v>0.86842105263157898</v>
      </c>
      <c r="N52" s="24" t="s">
        <v>865</v>
      </c>
      <c r="O52" s="29" t="s">
        <v>1099</v>
      </c>
    </row>
    <row r="53" spans="1:15" ht="67.5" x14ac:dyDescent="0.15">
      <c r="A53" s="21" t="s">
        <v>590</v>
      </c>
      <c r="B53" s="19" t="s">
        <v>11</v>
      </c>
      <c r="C53" s="19" t="s">
        <v>10</v>
      </c>
      <c r="D53" s="19" t="s">
        <v>84</v>
      </c>
      <c r="E53" s="19" t="s">
        <v>318</v>
      </c>
      <c r="F53" s="21">
        <v>88</v>
      </c>
      <c r="G53" s="21">
        <v>77</v>
      </c>
      <c r="H53" s="20" t="s">
        <v>526</v>
      </c>
      <c r="I53" s="20" t="s">
        <v>519</v>
      </c>
      <c r="J53" s="22">
        <v>39050016</v>
      </c>
      <c r="K53" s="54">
        <v>33911856</v>
      </c>
      <c r="L53" s="54">
        <f t="shared" si="0"/>
        <v>5138160</v>
      </c>
      <c r="M53" s="26">
        <f t="shared" si="1"/>
        <v>0.86842105263157898</v>
      </c>
      <c r="N53" s="24" t="s">
        <v>866</v>
      </c>
      <c r="O53" s="29" t="s">
        <v>1099</v>
      </c>
    </row>
    <row r="54" spans="1:15" ht="67.5" x14ac:dyDescent="0.15">
      <c r="A54" s="21" t="s">
        <v>591</v>
      </c>
      <c r="B54" s="19" t="s">
        <v>11</v>
      </c>
      <c r="C54" s="19" t="s">
        <v>10</v>
      </c>
      <c r="D54" s="19" t="s">
        <v>85</v>
      </c>
      <c r="E54" s="19" t="s">
        <v>319</v>
      </c>
      <c r="F54" s="21">
        <v>77</v>
      </c>
      <c r="G54" s="21">
        <v>53</v>
      </c>
      <c r="H54" s="20" t="s">
        <v>526</v>
      </c>
      <c r="I54" s="20" t="s">
        <v>519</v>
      </c>
      <c r="J54" s="22">
        <v>31159848</v>
      </c>
      <c r="K54" s="54">
        <v>27059868</v>
      </c>
      <c r="L54" s="54">
        <f t="shared" si="0"/>
        <v>4099980</v>
      </c>
      <c r="M54" s="26">
        <f t="shared" si="1"/>
        <v>0.86842105263157898</v>
      </c>
      <c r="N54" s="24" t="s">
        <v>867</v>
      </c>
      <c r="O54" s="29" t="s">
        <v>1099</v>
      </c>
    </row>
    <row r="55" spans="1:15" ht="67.5" x14ac:dyDescent="0.15">
      <c r="A55" s="21" t="s">
        <v>592</v>
      </c>
      <c r="B55" s="19" t="s">
        <v>11</v>
      </c>
      <c r="C55" s="19" t="s">
        <v>10</v>
      </c>
      <c r="D55" s="19" t="s">
        <v>86</v>
      </c>
      <c r="E55" s="19" t="s">
        <v>320</v>
      </c>
      <c r="F55" s="21">
        <v>76</v>
      </c>
      <c r="G55" s="21">
        <v>54</v>
      </c>
      <c r="H55" s="20" t="s">
        <v>526</v>
      </c>
      <c r="I55" s="20" t="s">
        <v>519</v>
      </c>
      <c r="J55" s="22">
        <v>39050016</v>
      </c>
      <c r="K55" s="54">
        <v>33911856</v>
      </c>
      <c r="L55" s="54">
        <f t="shared" si="0"/>
        <v>5138160</v>
      </c>
      <c r="M55" s="26">
        <f t="shared" si="1"/>
        <v>0.86842105263157898</v>
      </c>
      <c r="N55" s="24" t="s">
        <v>868</v>
      </c>
      <c r="O55" s="29" t="s">
        <v>1099</v>
      </c>
    </row>
    <row r="56" spans="1:15" ht="67.5" x14ac:dyDescent="0.15">
      <c r="A56" s="21" t="s">
        <v>593</v>
      </c>
      <c r="B56" s="19" t="s">
        <v>11</v>
      </c>
      <c r="C56" s="19" t="s">
        <v>10</v>
      </c>
      <c r="D56" s="19" t="s">
        <v>87</v>
      </c>
      <c r="E56" s="19" t="s">
        <v>321</v>
      </c>
      <c r="F56" s="21">
        <v>61</v>
      </c>
      <c r="G56" s="21">
        <v>55</v>
      </c>
      <c r="H56" s="20" t="s">
        <v>526</v>
      </c>
      <c r="I56" s="20" t="s">
        <v>519</v>
      </c>
      <c r="J56" s="22">
        <v>31159848</v>
      </c>
      <c r="K56" s="54">
        <v>27059866</v>
      </c>
      <c r="L56" s="54">
        <f t="shared" si="0"/>
        <v>4099982</v>
      </c>
      <c r="M56" s="26">
        <f t="shared" si="1"/>
        <v>0.86842098844641347</v>
      </c>
      <c r="N56" s="24" t="s">
        <v>869</v>
      </c>
      <c r="O56" s="29" t="s">
        <v>1099</v>
      </c>
    </row>
    <row r="57" spans="1:15" ht="56.25" x14ac:dyDescent="0.15">
      <c r="A57" s="21" t="s">
        <v>594</v>
      </c>
      <c r="B57" s="19" t="s">
        <v>11</v>
      </c>
      <c r="C57" s="19" t="s">
        <v>10</v>
      </c>
      <c r="D57" s="19" t="s">
        <v>88</v>
      </c>
      <c r="E57" s="19" t="s">
        <v>322</v>
      </c>
      <c r="F57" s="21">
        <v>55</v>
      </c>
      <c r="G57" s="21">
        <v>64</v>
      </c>
      <c r="H57" s="20" t="s">
        <v>526</v>
      </c>
      <c r="I57" s="20" t="s">
        <v>519</v>
      </c>
      <c r="J57" s="22">
        <v>21108240</v>
      </c>
      <c r="K57" s="54">
        <v>18330840</v>
      </c>
      <c r="L57" s="54">
        <f t="shared" si="0"/>
        <v>2777400</v>
      </c>
      <c r="M57" s="26">
        <f t="shared" si="1"/>
        <v>0.86842105263157898</v>
      </c>
      <c r="N57" s="24" t="s">
        <v>870</v>
      </c>
      <c r="O57" s="29" t="s">
        <v>1099</v>
      </c>
    </row>
    <row r="58" spans="1:15" ht="90" x14ac:dyDescent="0.15">
      <c r="A58" s="21" t="s">
        <v>595</v>
      </c>
      <c r="B58" s="19" t="s">
        <v>11</v>
      </c>
      <c r="C58" s="19" t="s">
        <v>10</v>
      </c>
      <c r="D58" s="19" t="s">
        <v>89</v>
      </c>
      <c r="E58" s="19" t="s">
        <v>323</v>
      </c>
      <c r="F58" s="21">
        <v>62</v>
      </c>
      <c r="G58" s="21">
        <v>81</v>
      </c>
      <c r="H58" s="20" t="s">
        <v>526</v>
      </c>
      <c r="I58" s="20" t="s">
        <v>519</v>
      </c>
      <c r="J58" s="22">
        <v>17603196</v>
      </c>
      <c r="K58" s="54">
        <v>15286986</v>
      </c>
      <c r="L58" s="54">
        <f t="shared" si="0"/>
        <v>2316210</v>
      </c>
      <c r="M58" s="26">
        <f t="shared" si="1"/>
        <v>0.86842105263157898</v>
      </c>
      <c r="N58" s="24" t="s">
        <v>871</v>
      </c>
      <c r="O58" s="29" t="s">
        <v>1099</v>
      </c>
    </row>
    <row r="59" spans="1:15" ht="56.25" x14ac:dyDescent="0.15">
      <c r="A59" s="21" t="s">
        <v>596</v>
      </c>
      <c r="B59" s="19" t="s">
        <v>11</v>
      </c>
      <c r="C59" s="19" t="s">
        <v>10</v>
      </c>
      <c r="D59" s="19" t="s">
        <v>90</v>
      </c>
      <c r="E59" s="19" t="s">
        <v>324</v>
      </c>
      <c r="F59" s="21">
        <v>56</v>
      </c>
      <c r="G59" s="21">
        <v>65</v>
      </c>
      <c r="H59" s="20" t="s">
        <v>526</v>
      </c>
      <c r="I59" s="20" t="s">
        <v>519</v>
      </c>
      <c r="J59" s="22">
        <v>21108240</v>
      </c>
      <c r="K59" s="54">
        <v>18330840</v>
      </c>
      <c r="L59" s="54">
        <f t="shared" si="0"/>
        <v>2777400</v>
      </c>
      <c r="M59" s="26">
        <f t="shared" si="1"/>
        <v>0.86842105263157898</v>
      </c>
      <c r="N59" s="24" t="s">
        <v>872</v>
      </c>
      <c r="O59" s="29" t="s">
        <v>1099</v>
      </c>
    </row>
    <row r="60" spans="1:15" ht="56.25" x14ac:dyDescent="0.15">
      <c r="A60" s="21" t="s">
        <v>597</v>
      </c>
      <c r="B60" s="19" t="s">
        <v>11</v>
      </c>
      <c r="C60" s="19" t="s">
        <v>10</v>
      </c>
      <c r="D60" s="19" t="s">
        <v>91</v>
      </c>
      <c r="E60" s="19" t="s">
        <v>325</v>
      </c>
      <c r="F60" s="21">
        <v>66</v>
      </c>
      <c r="G60" s="21">
        <v>66</v>
      </c>
      <c r="H60" s="20" t="s">
        <v>526</v>
      </c>
      <c r="I60" s="20" t="s">
        <v>519</v>
      </c>
      <c r="J60" s="22">
        <v>39050016</v>
      </c>
      <c r="K60" s="54">
        <v>33911856</v>
      </c>
      <c r="L60" s="54">
        <f t="shared" si="0"/>
        <v>5138160</v>
      </c>
      <c r="M60" s="26">
        <f t="shared" si="1"/>
        <v>0.86842105263157898</v>
      </c>
      <c r="N60" s="24" t="s">
        <v>873</v>
      </c>
      <c r="O60" s="29" t="s">
        <v>1099</v>
      </c>
    </row>
    <row r="61" spans="1:15" ht="41.25" customHeight="1" x14ac:dyDescent="0.15">
      <c r="A61" s="58" t="s">
        <v>598</v>
      </c>
      <c r="B61" s="60" t="s">
        <v>11</v>
      </c>
      <c r="C61" s="60" t="s">
        <v>10</v>
      </c>
      <c r="D61" s="19" t="s">
        <v>14</v>
      </c>
      <c r="E61" s="60" t="s">
        <v>326</v>
      </c>
      <c r="F61" s="58">
        <v>63</v>
      </c>
      <c r="G61" s="21">
        <v>67</v>
      </c>
      <c r="H61" s="73" t="s">
        <v>526</v>
      </c>
      <c r="I61" s="75">
        <v>44804</v>
      </c>
      <c r="J61" s="22">
        <v>39050016</v>
      </c>
      <c r="K61" s="54">
        <v>13359216</v>
      </c>
      <c r="L61" s="54">
        <f t="shared" si="0"/>
        <v>25690800</v>
      </c>
      <c r="M61" s="26">
        <f t="shared" si="1"/>
        <v>0.34210526315789475</v>
      </c>
      <c r="N61" s="56" t="s">
        <v>874</v>
      </c>
      <c r="O61" s="29" t="s">
        <v>1101</v>
      </c>
    </row>
    <row r="62" spans="1:15" ht="42.75" customHeight="1" x14ac:dyDescent="0.15">
      <c r="A62" s="59"/>
      <c r="B62" s="61"/>
      <c r="C62" s="61"/>
      <c r="D62" s="19" t="s">
        <v>1104</v>
      </c>
      <c r="E62" s="61"/>
      <c r="F62" s="62"/>
      <c r="G62" s="21">
        <v>398</v>
      </c>
      <c r="H62" s="74"/>
      <c r="I62" s="76"/>
      <c r="J62" s="22">
        <v>25690800</v>
      </c>
      <c r="K62" s="54">
        <v>26615116</v>
      </c>
      <c r="L62" s="54">
        <f t="shared" si="0"/>
        <v>-924316</v>
      </c>
      <c r="M62" s="26">
        <f t="shared" si="1"/>
        <v>1.0359784825696359</v>
      </c>
      <c r="N62" s="57"/>
      <c r="O62" s="29" t="s">
        <v>1099</v>
      </c>
    </row>
    <row r="63" spans="1:15" ht="56.25" x14ac:dyDescent="0.15">
      <c r="A63" s="21" t="s">
        <v>599</v>
      </c>
      <c r="B63" s="19" t="s">
        <v>11</v>
      </c>
      <c r="C63" s="19" t="s">
        <v>10</v>
      </c>
      <c r="D63" s="19" t="s">
        <v>92</v>
      </c>
      <c r="E63" s="19" t="s">
        <v>327</v>
      </c>
      <c r="F63" s="21">
        <v>57</v>
      </c>
      <c r="G63" s="21">
        <v>85</v>
      </c>
      <c r="H63" s="20" t="s">
        <v>526</v>
      </c>
      <c r="I63" s="20" t="s">
        <v>519</v>
      </c>
      <c r="J63" s="22">
        <v>31159848</v>
      </c>
      <c r="K63" s="54">
        <v>27059868</v>
      </c>
      <c r="L63" s="54">
        <f t="shared" si="0"/>
        <v>4099980</v>
      </c>
      <c r="M63" s="26">
        <f t="shared" si="1"/>
        <v>0.86842105263157898</v>
      </c>
      <c r="N63" s="24" t="s">
        <v>875</v>
      </c>
      <c r="O63" s="29" t="s">
        <v>1099</v>
      </c>
    </row>
    <row r="64" spans="1:15" ht="90" x14ac:dyDescent="0.15">
      <c r="A64" s="21" t="s">
        <v>600</v>
      </c>
      <c r="B64" s="19" t="s">
        <v>11</v>
      </c>
      <c r="C64" s="19" t="s">
        <v>10</v>
      </c>
      <c r="D64" s="19" t="s">
        <v>93</v>
      </c>
      <c r="E64" s="19" t="s">
        <v>328</v>
      </c>
      <c r="F64" s="21">
        <v>64</v>
      </c>
      <c r="G64" s="21">
        <v>68</v>
      </c>
      <c r="H64" s="20" t="s">
        <v>526</v>
      </c>
      <c r="I64" s="20" t="s">
        <v>519</v>
      </c>
      <c r="J64" s="22">
        <v>39050016</v>
      </c>
      <c r="K64" s="54">
        <v>33911856</v>
      </c>
      <c r="L64" s="54">
        <f t="shared" si="0"/>
        <v>5138160</v>
      </c>
      <c r="M64" s="26">
        <f t="shared" si="1"/>
        <v>0.86842105263157898</v>
      </c>
      <c r="N64" s="24" t="s">
        <v>876</v>
      </c>
      <c r="O64" s="29" t="s">
        <v>1099</v>
      </c>
    </row>
    <row r="65" spans="1:15" ht="56.25" x14ac:dyDescent="0.15">
      <c r="A65" s="21" t="s">
        <v>601</v>
      </c>
      <c r="B65" s="19" t="s">
        <v>11</v>
      </c>
      <c r="C65" s="19" t="s">
        <v>10</v>
      </c>
      <c r="D65" s="19" t="s">
        <v>94</v>
      </c>
      <c r="E65" s="19" t="s">
        <v>329</v>
      </c>
      <c r="F65" s="21">
        <v>58</v>
      </c>
      <c r="G65" s="21">
        <v>75</v>
      </c>
      <c r="H65" s="20" t="s">
        <v>526</v>
      </c>
      <c r="I65" s="20" t="s">
        <v>519</v>
      </c>
      <c r="J65" s="22">
        <v>39050016</v>
      </c>
      <c r="K65" s="54">
        <v>33911856</v>
      </c>
      <c r="L65" s="54">
        <f t="shared" si="0"/>
        <v>5138160</v>
      </c>
      <c r="M65" s="26">
        <f t="shared" si="1"/>
        <v>0.86842105263157898</v>
      </c>
      <c r="N65" s="24" t="s">
        <v>877</v>
      </c>
      <c r="O65" s="29" t="s">
        <v>1099</v>
      </c>
    </row>
    <row r="66" spans="1:15" ht="56.25" x14ac:dyDescent="0.15">
      <c r="A66" s="21" t="s">
        <v>602</v>
      </c>
      <c r="B66" s="19" t="s">
        <v>11</v>
      </c>
      <c r="C66" s="19" t="s">
        <v>10</v>
      </c>
      <c r="D66" s="19" t="s">
        <v>33</v>
      </c>
      <c r="E66" s="19" t="s">
        <v>330</v>
      </c>
      <c r="F66" s="21">
        <v>67</v>
      </c>
      <c r="G66" s="21">
        <v>84</v>
      </c>
      <c r="H66" s="20" t="s">
        <v>526</v>
      </c>
      <c r="I66" s="20" t="s">
        <v>519</v>
      </c>
      <c r="J66" s="22">
        <v>13720356</v>
      </c>
      <c r="K66" s="54">
        <v>11915046</v>
      </c>
      <c r="L66" s="54">
        <f t="shared" si="0"/>
        <v>1805310</v>
      </c>
      <c r="M66" s="26">
        <f t="shared" si="1"/>
        <v>0.86842105263157898</v>
      </c>
      <c r="N66" s="24" t="s">
        <v>878</v>
      </c>
      <c r="O66" s="29" t="s">
        <v>1099</v>
      </c>
    </row>
    <row r="67" spans="1:15" ht="90" x14ac:dyDescent="0.15">
      <c r="A67" s="21" t="s">
        <v>603</v>
      </c>
      <c r="B67" s="19" t="s">
        <v>11</v>
      </c>
      <c r="C67" s="19" t="s">
        <v>10</v>
      </c>
      <c r="D67" s="19" t="s">
        <v>95</v>
      </c>
      <c r="E67" s="19" t="s">
        <v>331</v>
      </c>
      <c r="F67" s="21">
        <v>65</v>
      </c>
      <c r="G67" s="21">
        <v>76</v>
      </c>
      <c r="H67" s="20" t="s">
        <v>526</v>
      </c>
      <c r="I67" s="20" t="s">
        <v>519</v>
      </c>
      <c r="J67" s="22">
        <v>39050016</v>
      </c>
      <c r="K67" s="54">
        <v>33911856</v>
      </c>
      <c r="L67" s="54">
        <f t="shared" ref="L67:L130" si="2">J67-K67</f>
        <v>5138160</v>
      </c>
      <c r="M67" s="26">
        <f t="shared" ref="M67:M130" si="3">K67/J67</f>
        <v>0.86842105263157898</v>
      </c>
      <c r="N67" s="24" t="s">
        <v>879</v>
      </c>
      <c r="O67" s="29" t="s">
        <v>1099</v>
      </c>
    </row>
    <row r="68" spans="1:15" ht="67.5" x14ac:dyDescent="0.15">
      <c r="A68" s="21" t="s">
        <v>604</v>
      </c>
      <c r="B68" s="19" t="s">
        <v>11</v>
      </c>
      <c r="C68" s="19" t="s">
        <v>10</v>
      </c>
      <c r="D68" s="19" t="s">
        <v>96</v>
      </c>
      <c r="E68" s="19" t="s">
        <v>332</v>
      </c>
      <c r="F68" s="21">
        <v>59</v>
      </c>
      <c r="G68" s="21">
        <v>69</v>
      </c>
      <c r="H68" s="20" t="s">
        <v>526</v>
      </c>
      <c r="I68" s="20" t="s">
        <v>519</v>
      </c>
      <c r="J68" s="22">
        <v>39050016</v>
      </c>
      <c r="K68" s="54">
        <v>33911856</v>
      </c>
      <c r="L68" s="54">
        <f t="shared" si="2"/>
        <v>5138160</v>
      </c>
      <c r="M68" s="26">
        <f t="shared" si="3"/>
        <v>0.86842105263157898</v>
      </c>
      <c r="N68" s="24" t="s">
        <v>880</v>
      </c>
      <c r="O68" s="29" t="s">
        <v>1099</v>
      </c>
    </row>
    <row r="69" spans="1:15" ht="90" x14ac:dyDescent="0.15">
      <c r="A69" s="21" t="s">
        <v>605</v>
      </c>
      <c r="B69" s="19" t="s">
        <v>11</v>
      </c>
      <c r="C69" s="19" t="s">
        <v>10</v>
      </c>
      <c r="D69" s="19" t="s">
        <v>97</v>
      </c>
      <c r="E69" s="19" t="s">
        <v>333</v>
      </c>
      <c r="F69" s="21">
        <v>78</v>
      </c>
      <c r="G69" s="21">
        <v>86</v>
      </c>
      <c r="H69" s="20" t="s">
        <v>526</v>
      </c>
      <c r="I69" s="20" t="s">
        <v>522</v>
      </c>
      <c r="J69" s="22">
        <v>37328088</v>
      </c>
      <c r="K69" s="54">
        <v>37328088</v>
      </c>
      <c r="L69" s="54">
        <f t="shared" si="2"/>
        <v>0</v>
      </c>
      <c r="M69" s="26">
        <f t="shared" si="3"/>
        <v>1</v>
      </c>
      <c r="N69" s="24" t="s">
        <v>881</v>
      </c>
      <c r="O69" s="29" t="s">
        <v>1115</v>
      </c>
    </row>
    <row r="70" spans="1:15" ht="67.5" x14ac:dyDescent="0.15">
      <c r="A70" s="21" t="s">
        <v>606</v>
      </c>
      <c r="B70" s="19" t="s">
        <v>11</v>
      </c>
      <c r="C70" s="19" t="s">
        <v>10</v>
      </c>
      <c r="D70" s="19" t="s">
        <v>98</v>
      </c>
      <c r="E70" s="19" t="s">
        <v>42</v>
      </c>
      <c r="F70" s="21">
        <v>60</v>
      </c>
      <c r="G70" s="21">
        <v>78</v>
      </c>
      <c r="H70" s="20" t="s">
        <v>526</v>
      </c>
      <c r="I70" s="20" t="s">
        <v>519</v>
      </c>
      <c r="J70" s="22">
        <v>50659547</v>
      </c>
      <c r="K70" s="54">
        <v>43993818</v>
      </c>
      <c r="L70" s="54">
        <f t="shared" si="2"/>
        <v>6665729</v>
      </c>
      <c r="M70" s="26">
        <f t="shared" si="3"/>
        <v>0.86842106977387701</v>
      </c>
      <c r="N70" s="24" t="s">
        <v>882</v>
      </c>
      <c r="O70" s="29" t="s">
        <v>1099</v>
      </c>
    </row>
    <row r="71" spans="1:15" ht="56.25" x14ac:dyDescent="0.15">
      <c r="A71" s="21" t="s">
        <v>607</v>
      </c>
      <c r="B71" s="19" t="s">
        <v>11</v>
      </c>
      <c r="C71" s="19" t="s">
        <v>10</v>
      </c>
      <c r="D71" s="19" t="s">
        <v>99</v>
      </c>
      <c r="E71" s="19" t="s">
        <v>334</v>
      </c>
      <c r="F71" s="21">
        <v>69</v>
      </c>
      <c r="G71" s="21">
        <v>83</v>
      </c>
      <c r="H71" s="20" t="s">
        <v>526</v>
      </c>
      <c r="I71" s="20" t="s">
        <v>519</v>
      </c>
      <c r="J71" s="22">
        <v>21108240</v>
      </c>
      <c r="K71" s="54">
        <v>18330840</v>
      </c>
      <c r="L71" s="54">
        <f t="shared" si="2"/>
        <v>2777400</v>
      </c>
      <c r="M71" s="26">
        <f t="shared" si="3"/>
        <v>0.86842105263157898</v>
      </c>
      <c r="N71" s="24" t="s">
        <v>883</v>
      </c>
      <c r="O71" s="29" t="s">
        <v>1099</v>
      </c>
    </row>
    <row r="72" spans="1:15" ht="90" x14ac:dyDescent="0.15">
      <c r="A72" s="21" t="s">
        <v>608</v>
      </c>
      <c r="B72" s="19" t="s">
        <v>11</v>
      </c>
      <c r="C72" s="19" t="s">
        <v>10</v>
      </c>
      <c r="D72" s="19" t="s">
        <v>100</v>
      </c>
      <c r="E72" s="19" t="s">
        <v>335</v>
      </c>
      <c r="F72" s="21">
        <v>71</v>
      </c>
      <c r="G72" s="21">
        <v>82</v>
      </c>
      <c r="H72" s="20" t="s">
        <v>526</v>
      </c>
      <c r="I72" s="20" t="s">
        <v>519</v>
      </c>
      <c r="J72" s="22">
        <v>39050016</v>
      </c>
      <c r="K72" s="54">
        <v>33911856</v>
      </c>
      <c r="L72" s="54">
        <f t="shared" si="2"/>
        <v>5138160</v>
      </c>
      <c r="M72" s="26">
        <f t="shared" si="3"/>
        <v>0.86842105263157898</v>
      </c>
      <c r="N72" s="24" t="s">
        <v>884</v>
      </c>
      <c r="O72" s="29" t="s">
        <v>1099</v>
      </c>
    </row>
    <row r="73" spans="1:15" ht="56.25" x14ac:dyDescent="0.15">
      <c r="A73" s="21" t="s">
        <v>609</v>
      </c>
      <c r="B73" s="19" t="s">
        <v>11</v>
      </c>
      <c r="C73" s="19" t="s">
        <v>10</v>
      </c>
      <c r="D73" s="19" t="s">
        <v>23</v>
      </c>
      <c r="E73" s="19" t="s">
        <v>336</v>
      </c>
      <c r="F73" s="21">
        <v>72</v>
      </c>
      <c r="G73" s="21">
        <v>79</v>
      </c>
      <c r="H73" s="20" t="s">
        <v>526</v>
      </c>
      <c r="I73" s="20" t="s">
        <v>519</v>
      </c>
      <c r="J73" s="22">
        <v>13720356</v>
      </c>
      <c r="K73" s="54">
        <v>11915046</v>
      </c>
      <c r="L73" s="54">
        <f t="shared" si="2"/>
        <v>1805310</v>
      </c>
      <c r="M73" s="26">
        <f t="shared" si="3"/>
        <v>0.86842105263157898</v>
      </c>
      <c r="N73" s="24" t="s">
        <v>885</v>
      </c>
      <c r="O73" s="29" t="s">
        <v>1099</v>
      </c>
    </row>
    <row r="74" spans="1:15" ht="67.5" x14ac:dyDescent="0.15">
      <c r="A74" s="21" t="s">
        <v>610</v>
      </c>
      <c r="B74" s="19" t="s">
        <v>11</v>
      </c>
      <c r="C74" s="19" t="s">
        <v>10</v>
      </c>
      <c r="D74" s="19" t="s">
        <v>101</v>
      </c>
      <c r="E74" s="19" t="s">
        <v>337</v>
      </c>
      <c r="F74" s="21">
        <v>73</v>
      </c>
      <c r="G74" s="21">
        <v>70</v>
      </c>
      <c r="H74" s="20" t="s">
        <v>526</v>
      </c>
      <c r="I74" s="20" t="s">
        <v>519</v>
      </c>
      <c r="J74" s="22">
        <v>39050016</v>
      </c>
      <c r="K74" s="54">
        <v>33911856</v>
      </c>
      <c r="L74" s="54">
        <f t="shared" si="2"/>
        <v>5138160</v>
      </c>
      <c r="M74" s="26">
        <f t="shared" si="3"/>
        <v>0.86842105263157898</v>
      </c>
      <c r="N74" s="24" t="s">
        <v>886</v>
      </c>
      <c r="O74" s="29" t="s">
        <v>1099</v>
      </c>
    </row>
    <row r="75" spans="1:15" ht="67.5" x14ac:dyDescent="0.15">
      <c r="A75" s="21" t="s">
        <v>611</v>
      </c>
      <c r="B75" s="19" t="s">
        <v>11</v>
      </c>
      <c r="C75" s="19" t="s">
        <v>10</v>
      </c>
      <c r="D75" s="19" t="s">
        <v>102</v>
      </c>
      <c r="E75" s="19" t="s">
        <v>338</v>
      </c>
      <c r="F75" s="21">
        <v>74</v>
      </c>
      <c r="G75" s="21">
        <v>71</v>
      </c>
      <c r="H75" s="20" t="s">
        <v>526</v>
      </c>
      <c r="I75" s="20" t="s">
        <v>519</v>
      </c>
      <c r="J75" s="22">
        <v>39050016</v>
      </c>
      <c r="K75" s="54">
        <v>33911856</v>
      </c>
      <c r="L75" s="54">
        <f t="shared" si="2"/>
        <v>5138160</v>
      </c>
      <c r="M75" s="26">
        <f t="shared" si="3"/>
        <v>0.86842105263157898</v>
      </c>
      <c r="N75" s="24" t="s">
        <v>887</v>
      </c>
      <c r="O75" s="29" t="s">
        <v>1099</v>
      </c>
    </row>
    <row r="76" spans="1:15" ht="78.75" x14ac:dyDescent="0.15">
      <c r="A76" s="21" t="s">
        <v>612</v>
      </c>
      <c r="B76" s="19" t="s">
        <v>11</v>
      </c>
      <c r="C76" s="19" t="s">
        <v>10</v>
      </c>
      <c r="D76" s="19" t="s">
        <v>103</v>
      </c>
      <c r="E76" s="19" t="s">
        <v>339</v>
      </c>
      <c r="F76" s="21">
        <v>70</v>
      </c>
      <c r="G76" s="21">
        <v>72</v>
      </c>
      <c r="H76" s="20" t="s">
        <v>526</v>
      </c>
      <c r="I76" s="20" t="s">
        <v>519</v>
      </c>
      <c r="J76" s="22">
        <v>21108240</v>
      </c>
      <c r="K76" s="54">
        <v>18330840</v>
      </c>
      <c r="L76" s="54">
        <f t="shared" si="2"/>
        <v>2777400</v>
      </c>
      <c r="M76" s="26">
        <f t="shared" si="3"/>
        <v>0.86842105263157898</v>
      </c>
      <c r="N76" s="24" t="s">
        <v>888</v>
      </c>
      <c r="O76" s="29" t="s">
        <v>1099</v>
      </c>
    </row>
    <row r="77" spans="1:15" ht="78.75" x14ac:dyDescent="0.15">
      <c r="A77" s="21" t="s">
        <v>613</v>
      </c>
      <c r="B77" s="19" t="s">
        <v>11</v>
      </c>
      <c r="C77" s="19" t="s">
        <v>10</v>
      </c>
      <c r="D77" s="19" t="s">
        <v>104</v>
      </c>
      <c r="E77" s="19" t="s">
        <v>340</v>
      </c>
      <c r="F77" s="21">
        <v>91</v>
      </c>
      <c r="G77" s="21">
        <v>73</v>
      </c>
      <c r="H77" s="20" t="s">
        <v>526</v>
      </c>
      <c r="I77" s="20" t="s">
        <v>519</v>
      </c>
      <c r="J77" s="22">
        <v>50659548</v>
      </c>
      <c r="K77" s="54">
        <v>43993818</v>
      </c>
      <c r="L77" s="54">
        <f t="shared" si="2"/>
        <v>6665730</v>
      </c>
      <c r="M77" s="26">
        <f t="shared" si="3"/>
        <v>0.86842105263157898</v>
      </c>
      <c r="N77" s="24" t="s">
        <v>889</v>
      </c>
      <c r="O77" s="29" t="s">
        <v>1099</v>
      </c>
    </row>
    <row r="78" spans="1:15" ht="56.25" x14ac:dyDescent="0.15">
      <c r="A78" s="21" t="s">
        <v>614</v>
      </c>
      <c r="B78" s="19" t="s">
        <v>11</v>
      </c>
      <c r="C78" s="19" t="s">
        <v>10</v>
      </c>
      <c r="D78" s="19" t="s">
        <v>105</v>
      </c>
      <c r="E78" s="19" t="s">
        <v>341</v>
      </c>
      <c r="F78" s="21">
        <v>89</v>
      </c>
      <c r="G78" s="21">
        <v>74</v>
      </c>
      <c r="H78" s="20" t="s">
        <v>526</v>
      </c>
      <c r="I78" s="20" t="s">
        <v>519</v>
      </c>
      <c r="J78" s="22">
        <v>21108240</v>
      </c>
      <c r="K78" s="54">
        <v>18330840</v>
      </c>
      <c r="L78" s="54">
        <f t="shared" si="2"/>
        <v>2777400</v>
      </c>
      <c r="M78" s="26">
        <f t="shared" si="3"/>
        <v>0.86842105263157898</v>
      </c>
      <c r="N78" s="24" t="s">
        <v>890</v>
      </c>
      <c r="O78" s="29" t="s">
        <v>1099</v>
      </c>
    </row>
    <row r="79" spans="1:15" ht="71.25" customHeight="1" x14ac:dyDescent="0.15">
      <c r="A79" s="21" t="s">
        <v>615</v>
      </c>
      <c r="B79" s="19" t="s">
        <v>11</v>
      </c>
      <c r="C79" s="19" t="s">
        <v>10</v>
      </c>
      <c r="D79" s="19" t="s">
        <v>106</v>
      </c>
      <c r="E79" s="19" t="s">
        <v>342</v>
      </c>
      <c r="F79" s="21">
        <v>90</v>
      </c>
      <c r="G79" s="21">
        <v>80</v>
      </c>
      <c r="H79" s="20" t="s">
        <v>526</v>
      </c>
      <c r="I79" s="20" t="s">
        <v>519</v>
      </c>
      <c r="J79" s="22">
        <v>39050016</v>
      </c>
      <c r="K79" s="54">
        <v>33911856</v>
      </c>
      <c r="L79" s="54">
        <f t="shared" si="2"/>
        <v>5138160</v>
      </c>
      <c r="M79" s="26">
        <f t="shared" si="3"/>
        <v>0.86842105263157898</v>
      </c>
      <c r="N79" s="24" t="s">
        <v>891</v>
      </c>
      <c r="O79" s="29" t="s">
        <v>1099</v>
      </c>
    </row>
    <row r="80" spans="1:15" ht="56.25" x14ac:dyDescent="0.15">
      <c r="A80" s="21" t="s">
        <v>616</v>
      </c>
      <c r="B80" s="19" t="s">
        <v>11</v>
      </c>
      <c r="C80" s="19" t="s">
        <v>10</v>
      </c>
      <c r="D80" s="19" t="s">
        <v>107</v>
      </c>
      <c r="E80" s="19" t="s">
        <v>343</v>
      </c>
      <c r="F80" s="21">
        <v>143</v>
      </c>
      <c r="G80" s="21">
        <v>89</v>
      </c>
      <c r="H80" s="20" t="s">
        <v>524</v>
      </c>
      <c r="I80" s="20" t="s">
        <v>519</v>
      </c>
      <c r="J80" s="22">
        <v>38364928</v>
      </c>
      <c r="K80" s="54">
        <v>33226768</v>
      </c>
      <c r="L80" s="54">
        <f t="shared" si="2"/>
        <v>5138160</v>
      </c>
      <c r="M80" s="26">
        <f t="shared" si="3"/>
        <v>0.8660714285714286</v>
      </c>
      <c r="N80" s="24" t="s">
        <v>892</v>
      </c>
      <c r="O80" s="29" t="s">
        <v>1099</v>
      </c>
    </row>
    <row r="81" spans="1:15" s="6" customFormat="1" ht="33" customHeight="1" x14ac:dyDescent="0.15">
      <c r="A81" s="63" t="s">
        <v>617</v>
      </c>
      <c r="B81" s="64" t="s">
        <v>11</v>
      </c>
      <c r="C81" s="64" t="s">
        <v>10</v>
      </c>
      <c r="D81" s="29" t="s">
        <v>108</v>
      </c>
      <c r="E81" s="64" t="s">
        <v>344</v>
      </c>
      <c r="F81" s="63">
        <v>164</v>
      </c>
      <c r="G81" s="30">
        <v>90</v>
      </c>
      <c r="H81" s="66" t="s">
        <v>524</v>
      </c>
      <c r="I81" s="66" t="s">
        <v>519</v>
      </c>
      <c r="J81" s="31">
        <v>49770784</v>
      </c>
      <c r="K81" s="54">
        <v>9776404</v>
      </c>
      <c r="L81" s="54">
        <f t="shared" si="2"/>
        <v>39994380</v>
      </c>
      <c r="M81" s="26">
        <f t="shared" si="3"/>
        <v>0.19642857142857142</v>
      </c>
      <c r="N81" s="56" t="s">
        <v>893</v>
      </c>
      <c r="O81" s="29" t="s">
        <v>1101</v>
      </c>
    </row>
    <row r="82" spans="1:15" s="6" customFormat="1" ht="36" customHeight="1" x14ac:dyDescent="0.15">
      <c r="A82" s="59"/>
      <c r="B82" s="65"/>
      <c r="C82" s="65"/>
      <c r="D82" s="29" t="s">
        <v>1103</v>
      </c>
      <c r="E82" s="65"/>
      <c r="F82" s="59"/>
      <c r="G82" s="30">
        <v>362</v>
      </c>
      <c r="H82" s="67"/>
      <c r="I82" s="67"/>
      <c r="J82" s="31">
        <v>36439324</v>
      </c>
      <c r="K82" s="54">
        <v>23107864</v>
      </c>
      <c r="L82" s="54">
        <f t="shared" si="2"/>
        <v>13331460</v>
      </c>
      <c r="M82" s="26">
        <f t="shared" si="3"/>
        <v>0.63414634146341464</v>
      </c>
      <c r="N82" s="57"/>
      <c r="O82" s="29" t="s">
        <v>1099</v>
      </c>
    </row>
    <row r="83" spans="1:15" ht="67.5" x14ac:dyDescent="0.15">
      <c r="A83" s="21" t="s">
        <v>618</v>
      </c>
      <c r="B83" s="19" t="s">
        <v>11</v>
      </c>
      <c r="C83" s="19" t="s">
        <v>10</v>
      </c>
      <c r="D83" s="19" t="s">
        <v>109</v>
      </c>
      <c r="E83" s="19" t="s">
        <v>345</v>
      </c>
      <c r="F83" s="21">
        <v>127</v>
      </c>
      <c r="G83" s="21">
        <v>94</v>
      </c>
      <c r="H83" s="20" t="s">
        <v>524</v>
      </c>
      <c r="I83" s="20" t="s">
        <v>519</v>
      </c>
      <c r="J83" s="22">
        <v>38364928</v>
      </c>
      <c r="K83" s="54">
        <v>33226768</v>
      </c>
      <c r="L83" s="54">
        <f t="shared" si="2"/>
        <v>5138160</v>
      </c>
      <c r="M83" s="26">
        <f t="shared" si="3"/>
        <v>0.8660714285714286</v>
      </c>
      <c r="N83" s="24" t="s">
        <v>894</v>
      </c>
      <c r="O83" s="29" t="s">
        <v>1099</v>
      </c>
    </row>
    <row r="84" spans="1:15" ht="67.5" x14ac:dyDescent="0.15">
      <c r="A84" s="21" t="s">
        <v>619</v>
      </c>
      <c r="B84" s="19" t="s">
        <v>11</v>
      </c>
      <c r="C84" s="19" t="s">
        <v>10</v>
      </c>
      <c r="D84" s="19" t="s">
        <v>110</v>
      </c>
      <c r="E84" s="19" t="s">
        <v>346</v>
      </c>
      <c r="F84" s="21">
        <v>169</v>
      </c>
      <c r="G84" s="21">
        <v>93</v>
      </c>
      <c r="H84" s="20" t="s">
        <v>527</v>
      </c>
      <c r="I84" s="20" t="s">
        <v>522</v>
      </c>
      <c r="J84" s="22">
        <v>22276558</v>
      </c>
      <c r="K84" s="54">
        <v>22276558</v>
      </c>
      <c r="L84" s="54">
        <f t="shared" si="2"/>
        <v>0</v>
      </c>
      <c r="M84" s="26">
        <f t="shared" si="3"/>
        <v>1</v>
      </c>
      <c r="N84" s="24" t="s">
        <v>895</v>
      </c>
      <c r="O84" s="29" t="s">
        <v>1115</v>
      </c>
    </row>
    <row r="85" spans="1:15" ht="67.5" x14ac:dyDescent="0.15">
      <c r="A85" s="21" t="s">
        <v>620</v>
      </c>
      <c r="B85" s="19" t="s">
        <v>11</v>
      </c>
      <c r="C85" s="19" t="s">
        <v>10</v>
      </c>
      <c r="D85" s="19" t="s">
        <v>111</v>
      </c>
      <c r="E85" s="19" t="s">
        <v>347</v>
      </c>
      <c r="F85" s="21">
        <v>170</v>
      </c>
      <c r="G85" s="21">
        <v>92</v>
      </c>
      <c r="H85" s="20" t="s">
        <v>527</v>
      </c>
      <c r="I85" s="20" t="s">
        <v>522</v>
      </c>
      <c r="J85" s="22">
        <v>22276558</v>
      </c>
      <c r="K85" s="54">
        <v>22276558</v>
      </c>
      <c r="L85" s="54">
        <f t="shared" si="2"/>
        <v>0</v>
      </c>
      <c r="M85" s="26">
        <f t="shared" si="3"/>
        <v>1</v>
      </c>
      <c r="N85" s="24" t="s">
        <v>896</v>
      </c>
      <c r="O85" s="29" t="s">
        <v>1115</v>
      </c>
    </row>
    <row r="86" spans="1:15" ht="58.5" customHeight="1" x14ac:dyDescent="0.15">
      <c r="A86" s="21" t="s">
        <v>621</v>
      </c>
      <c r="B86" s="19" t="s">
        <v>11</v>
      </c>
      <c r="C86" s="19" t="s">
        <v>10</v>
      </c>
      <c r="D86" s="19" t="s">
        <v>112</v>
      </c>
      <c r="E86" s="19" t="s">
        <v>348</v>
      </c>
      <c r="F86" s="21">
        <v>171</v>
      </c>
      <c r="G86" s="21">
        <v>91</v>
      </c>
      <c r="H86" s="20" t="s">
        <v>527</v>
      </c>
      <c r="I86" s="20" t="s">
        <v>522</v>
      </c>
      <c r="J86" s="22">
        <v>22276558</v>
      </c>
      <c r="K86" s="54">
        <v>22276558</v>
      </c>
      <c r="L86" s="54">
        <f t="shared" si="2"/>
        <v>0</v>
      </c>
      <c r="M86" s="26">
        <f t="shared" si="3"/>
        <v>1</v>
      </c>
      <c r="N86" s="24" t="s">
        <v>897</v>
      </c>
      <c r="O86" s="29" t="s">
        <v>1115</v>
      </c>
    </row>
    <row r="87" spans="1:15" ht="84.75" customHeight="1" x14ac:dyDescent="0.15">
      <c r="A87" s="21" t="s">
        <v>622</v>
      </c>
      <c r="B87" s="19" t="s">
        <v>11</v>
      </c>
      <c r="C87" s="19" t="s">
        <v>10</v>
      </c>
      <c r="D87" s="19" t="s">
        <v>113</v>
      </c>
      <c r="E87" s="19" t="s">
        <v>349</v>
      </c>
      <c r="F87" s="21">
        <v>165</v>
      </c>
      <c r="G87" s="21">
        <v>98</v>
      </c>
      <c r="H87" s="20" t="s">
        <v>527</v>
      </c>
      <c r="I87" s="20" t="s">
        <v>522</v>
      </c>
      <c r="J87" s="22">
        <v>22276558</v>
      </c>
      <c r="K87" s="54">
        <v>22276558</v>
      </c>
      <c r="L87" s="54">
        <f t="shared" si="2"/>
        <v>0</v>
      </c>
      <c r="M87" s="26">
        <f t="shared" si="3"/>
        <v>1</v>
      </c>
      <c r="N87" s="24" t="s">
        <v>898</v>
      </c>
      <c r="O87" s="29" t="s">
        <v>1115</v>
      </c>
    </row>
    <row r="88" spans="1:15" ht="66.75" customHeight="1" x14ac:dyDescent="0.15">
      <c r="A88" s="21" t="s">
        <v>623</v>
      </c>
      <c r="B88" s="19" t="s">
        <v>11</v>
      </c>
      <c r="C88" s="19" t="s">
        <v>10</v>
      </c>
      <c r="D88" s="19" t="s">
        <v>114</v>
      </c>
      <c r="E88" s="19" t="s">
        <v>350</v>
      </c>
      <c r="F88" s="21">
        <v>166</v>
      </c>
      <c r="G88" s="21">
        <v>97</v>
      </c>
      <c r="H88" s="20" t="s">
        <v>527</v>
      </c>
      <c r="I88" s="20" t="s">
        <v>522</v>
      </c>
      <c r="J88" s="22">
        <v>22276558</v>
      </c>
      <c r="K88" s="54">
        <v>22276558</v>
      </c>
      <c r="L88" s="54">
        <f t="shared" si="2"/>
        <v>0</v>
      </c>
      <c r="M88" s="26">
        <f t="shared" si="3"/>
        <v>1</v>
      </c>
      <c r="N88" s="24" t="s">
        <v>899</v>
      </c>
      <c r="O88" s="29" t="s">
        <v>1115</v>
      </c>
    </row>
    <row r="89" spans="1:15" ht="71.25" customHeight="1" x14ac:dyDescent="0.15">
      <c r="A89" s="21" t="s">
        <v>624</v>
      </c>
      <c r="B89" s="19" t="s">
        <v>11</v>
      </c>
      <c r="C89" s="19" t="s">
        <v>10</v>
      </c>
      <c r="D89" s="19" t="s">
        <v>115</v>
      </c>
      <c r="E89" s="19" t="s">
        <v>351</v>
      </c>
      <c r="F89" s="21">
        <v>167</v>
      </c>
      <c r="G89" s="21">
        <v>96</v>
      </c>
      <c r="H89" s="20" t="s">
        <v>527</v>
      </c>
      <c r="I89" s="20" t="s">
        <v>522</v>
      </c>
      <c r="J89" s="22">
        <v>22276558</v>
      </c>
      <c r="K89" s="54">
        <v>22276558</v>
      </c>
      <c r="L89" s="54">
        <f t="shared" si="2"/>
        <v>0</v>
      </c>
      <c r="M89" s="26">
        <f t="shared" si="3"/>
        <v>1</v>
      </c>
      <c r="N89" s="24" t="s">
        <v>900</v>
      </c>
      <c r="O89" s="29" t="s">
        <v>1115</v>
      </c>
    </row>
    <row r="90" spans="1:15" ht="67.5" x14ac:dyDescent="0.15">
      <c r="A90" s="21" t="s">
        <v>625</v>
      </c>
      <c r="B90" s="19" t="s">
        <v>11</v>
      </c>
      <c r="C90" s="19" t="s">
        <v>10</v>
      </c>
      <c r="D90" s="19" t="s">
        <v>116</v>
      </c>
      <c r="E90" s="19" t="s">
        <v>352</v>
      </c>
      <c r="F90" s="21">
        <v>168</v>
      </c>
      <c r="G90" s="21">
        <v>95</v>
      </c>
      <c r="H90" s="20" t="s">
        <v>527</v>
      </c>
      <c r="I90" s="20" t="s">
        <v>522</v>
      </c>
      <c r="J90" s="22">
        <v>22276558</v>
      </c>
      <c r="K90" s="54">
        <v>22276558</v>
      </c>
      <c r="L90" s="54">
        <f t="shared" si="2"/>
        <v>0</v>
      </c>
      <c r="M90" s="26">
        <f t="shared" si="3"/>
        <v>1</v>
      </c>
      <c r="N90" s="24" t="s">
        <v>901</v>
      </c>
      <c r="O90" s="29" t="s">
        <v>1115</v>
      </c>
    </row>
    <row r="91" spans="1:15" ht="78.75" x14ac:dyDescent="0.15">
      <c r="A91" s="21" t="s">
        <v>626</v>
      </c>
      <c r="B91" s="19" t="s">
        <v>11</v>
      </c>
      <c r="C91" s="19" t="s">
        <v>10</v>
      </c>
      <c r="D91" s="19" t="s">
        <v>117</v>
      </c>
      <c r="E91" s="19" t="s">
        <v>353</v>
      </c>
      <c r="F91" s="21">
        <v>160</v>
      </c>
      <c r="G91" s="21">
        <v>99</v>
      </c>
      <c r="H91" s="20" t="s">
        <v>527</v>
      </c>
      <c r="I91" s="20" t="s">
        <v>522</v>
      </c>
      <c r="J91" s="22">
        <v>27917336</v>
      </c>
      <c r="K91" s="54">
        <v>27917336</v>
      </c>
      <c r="L91" s="54">
        <f t="shared" si="2"/>
        <v>0</v>
      </c>
      <c r="M91" s="26">
        <f t="shared" si="3"/>
        <v>1</v>
      </c>
      <c r="N91" s="24" t="s">
        <v>902</v>
      </c>
      <c r="O91" s="29" t="s">
        <v>1115</v>
      </c>
    </row>
    <row r="92" spans="1:15" ht="90" x14ac:dyDescent="0.15">
      <c r="A92" s="21" t="s">
        <v>627</v>
      </c>
      <c r="B92" s="19" t="s">
        <v>11</v>
      </c>
      <c r="C92" s="19" t="s">
        <v>10</v>
      </c>
      <c r="D92" s="19" t="s">
        <v>118</v>
      </c>
      <c r="E92" s="19" t="s">
        <v>354</v>
      </c>
      <c r="F92" s="21">
        <v>159</v>
      </c>
      <c r="G92" s="21">
        <v>100</v>
      </c>
      <c r="H92" s="20" t="s">
        <v>527</v>
      </c>
      <c r="I92" s="20" t="s">
        <v>522</v>
      </c>
      <c r="J92" s="22">
        <v>27917336</v>
      </c>
      <c r="K92" s="54">
        <v>27917336</v>
      </c>
      <c r="L92" s="54">
        <f t="shared" si="2"/>
        <v>0</v>
      </c>
      <c r="M92" s="26">
        <f t="shared" si="3"/>
        <v>1</v>
      </c>
      <c r="N92" s="24" t="s">
        <v>903</v>
      </c>
      <c r="O92" s="29" t="s">
        <v>1115</v>
      </c>
    </row>
    <row r="93" spans="1:15" ht="90" x14ac:dyDescent="0.15">
      <c r="A93" s="21" t="s">
        <v>628</v>
      </c>
      <c r="B93" s="19" t="s">
        <v>11</v>
      </c>
      <c r="C93" s="19" t="s">
        <v>10</v>
      </c>
      <c r="D93" s="19" t="s">
        <v>119</v>
      </c>
      <c r="E93" s="19" t="s">
        <v>355</v>
      </c>
      <c r="F93" s="21">
        <v>173</v>
      </c>
      <c r="G93" s="21">
        <v>101</v>
      </c>
      <c r="H93" s="20" t="s">
        <v>524</v>
      </c>
      <c r="I93" s="20" t="s">
        <v>519</v>
      </c>
      <c r="J93" s="22">
        <v>38364928</v>
      </c>
      <c r="K93" s="54">
        <v>33226768</v>
      </c>
      <c r="L93" s="54">
        <f t="shared" si="2"/>
        <v>5138160</v>
      </c>
      <c r="M93" s="26">
        <f t="shared" si="3"/>
        <v>0.8660714285714286</v>
      </c>
      <c r="N93" s="24" t="s">
        <v>904</v>
      </c>
      <c r="O93" s="29" t="s">
        <v>1099</v>
      </c>
    </row>
    <row r="94" spans="1:15" ht="56.25" x14ac:dyDescent="0.15">
      <c r="A94" s="21" t="s">
        <v>629</v>
      </c>
      <c r="B94" s="19" t="s">
        <v>11</v>
      </c>
      <c r="C94" s="19" t="s">
        <v>10</v>
      </c>
      <c r="D94" s="19" t="s">
        <v>120</v>
      </c>
      <c r="E94" s="19" t="s">
        <v>356</v>
      </c>
      <c r="F94" s="21">
        <v>172</v>
      </c>
      <c r="G94" s="21">
        <v>102</v>
      </c>
      <c r="H94" s="20" t="s">
        <v>527</v>
      </c>
      <c r="I94" s="20" t="s">
        <v>519</v>
      </c>
      <c r="J94" s="22">
        <v>30476518</v>
      </c>
      <c r="K94" s="54">
        <v>26376538</v>
      </c>
      <c r="L94" s="54">
        <f t="shared" si="2"/>
        <v>4099980</v>
      </c>
      <c r="M94" s="26">
        <f t="shared" si="3"/>
        <v>0.86547085201793716</v>
      </c>
      <c r="N94" s="24" t="s">
        <v>905</v>
      </c>
      <c r="O94" s="29" t="s">
        <v>1099</v>
      </c>
    </row>
    <row r="95" spans="1:15" ht="67.5" x14ac:dyDescent="0.15">
      <c r="A95" s="21" t="s">
        <v>630</v>
      </c>
      <c r="B95" s="19" t="s">
        <v>11</v>
      </c>
      <c r="C95" s="19" t="s">
        <v>10</v>
      </c>
      <c r="D95" s="19" t="s">
        <v>20</v>
      </c>
      <c r="E95" s="19" t="s">
        <v>357</v>
      </c>
      <c r="F95" s="21">
        <v>150</v>
      </c>
      <c r="G95" s="21">
        <v>110</v>
      </c>
      <c r="H95" s="20" t="s">
        <v>528</v>
      </c>
      <c r="I95" s="20" t="s">
        <v>519</v>
      </c>
      <c r="J95" s="22">
        <v>35967120</v>
      </c>
      <c r="K95" s="54">
        <v>30828960</v>
      </c>
      <c r="L95" s="54">
        <f t="shared" si="2"/>
        <v>5138160</v>
      </c>
      <c r="M95" s="26">
        <f t="shared" si="3"/>
        <v>0.8571428571428571</v>
      </c>
      <c r="N95" s="24" t="s">
        <v>906</v>
      </c>
      <c r="O95" s="29" t="s">
        <v>1099</v>
      </c>
    </row>
    <row r="96" spans="1:15" ht="67.5" x14ac:dyDescent="0.15">
      <c r="A96" s="21" t="s">
        <v>631</v>
      </c>
      <c r="B96" s="19" t="s">
        <v>11</v>
      </c>
      <c r="C96" s="19" t="s">
        <v>10</v>
      </c>
      <c r="D96" s="19" t="s">
        <v>121</v>
      </c>
      <c r="E96" s="19" t="s">
        <v>358</v>
      </c>
      <c r="F96" s="21">
        <v>149</v>
      </c>
      <c r="G96" s="21">
        <v>111</v>
      </c>
      <c r="H96" s="20" t="s">
        <v>528</v>
      </c>
      <c r="I96" s="20" t="s">
        <v>519</v>
      </c>
      <c r="J96" s="22">
        <v>35967120</v>
      </c>
      <c r="K96" s="54">
        <v>30828960</v>
      </c>
      <c r="L96" s="54">
        <f t="shared" si="2"/>
        <v>5138160</v>
      </c>
      <c r="M96" s="26">
        <f t="shared" si="3"/>
        <v>0.8571428571428571</v>
      </c>
      <c r="N96" s="24" t="s">
        <v>907</v>
      </c>
      <c r="O96" s="29" t="s">
        <v>1099</v>
      </c>
    </row>
    <row r="97" spans="1:15" ht="67.5" x14ac:dyDescent="0.15">
      <c r="A97" s="21" t="s">
        <v>632</v>
      </c>
      <c r="B97" s="19" t="s">
        <v>11</v>
      </c>
      <c r="C97" s="19" t="s">
        <v>10</v>
      </c>
      <c r="D97" s="19" t="s">
        <v>122</v>
      </c>
      <c r="E97" s="19" t="s">
        <v>359</v>
      </c>
      <c r="F97" s="21">
        <v>148</v>
      </c>
      <c r="G97" s="21">
        <v>103</v>
      </c>
      <c r="H97" s="20" t="s">
        <v>528</v>
      </c>
      <c r="I97" s="20" t="s">
        <v>519</v>
      </c>
      <c r="J97" s="22">
        <v>35967120</v>
      </c>
      <c r="K97" s="54">
        <v>30828960</v>
      </c>
      <c r="L97" s="54">
        <f t="shared" si="2"/>
        <v>5138160</v>
      </c>
      <c r="M97" s="26">
        <f t="shared" si="3"/>
        <v>0.8571428571428571</v>
      </c>
      <c r="N97" s="24" t="s">
        <v>908</v>
      </c>
      <c r="O97" s="29" t="s">
        <v>1099</v>
      </c>
    </row>
    <row r="98" spans="1:15" ht="56.25" x14ac:dyDescent="0.15">
      <c r="A98" s="21" t="s">
        <v>633</v>
      </c>
      <c r="B98" s="19" t="s">
        <v>11</v>
      </c>
      <c r="C98" s="19" t="s">
        <v>10</v>
      </c>
      <c r="D98" s="19" t="s">
        <v>29</v>
      </c>
      <c r="E98" s="19" t="s">
        <v>360</v>
      </c>
      <c r="F98" s="21">
        <v>152</v>
      </c>
      <c r="G98" s="21">
        <v>104</v>
      </c>
      <c r="H98" s="20" t="s">
        <v>528</v>
      </c>
      <c r="I98" s="20" t="s">
        <v>519</v>
      </c>
      <c r="J98" s="22">
        <v>35967120</v>
      </c>
      <c r="K98" s="54">
        <v>30828960</v>
      </c>
      <c r="L98" s="54">
        <f t="shared" si="2"/>
        <v>5138160</v>
      </c>
      <c r="M98" s="26">
        <f t="shared" si="3"/>
        <v>0.8571428571428571</v>
      </c>
      <c r="N98" s="24" t="s">
        <v>909</v>
      </c>
      <c r="O98" s="29" t="s">
        <v>1099</v>
      </c>
    </row>
    <row r="99" spans="1:15" ht="67.5" x14ac:dyDescent="0.15">
      <c r="A99" s="21" t="s">
        <v>634</v>
      </c>
      <c r="B99" s="19" t="s">
        <v>11</v>
      </c>
      <c r="C99" s="19" t="s">
        <v>10</v>
      </c>
      <c r="D99" s="19" t="s">
        <v>123</v>
      </c>
      <c r="E99" s="19" t="s">
        <v>319</v>
      </c>
      <c r="F99" s="21">
        <v>147</v>
      </c>
      <c r="G99" s="21">
        <v>105</v>
      </c>
      <c r="H99" s="20" t="s">
        <v>528</v>
      </c>
      <c r="I99" s="20" t="s">
        <v>519</v>
      </c>
      <c r="J99" s="22">
        <v>35967120</v>
      </c>
      <c r="K99" s="54">
        <v>30828960</v>
      </c>
      <c r="L99" s="54">
        <f t="shared" si="2"/>
        <v>5138160</v>
      </c>
      <c r="M99" s="26">
        <f t="shared" si="3"/>
        <v>0.8571428571428571</v>
      </c>
      <c r="N99" s="24" t="s">
        <v>910</v>
      </c>
      <c r="O99" s="29" t="s">
        <v>1099</v>
      </c>
    </row>
    <row r="100" spans="1:15" ht="67.5" x14ac:dyDescent="0.15">
      <c r="A100" s="21" t="s">
        <v>635</v>
      </c>
      <c r="B100" s="19" t="s">
        <v>11</v>
      </c>
      <c r="C100" s="19" t="s">
        <v>10</v>
      </c>
      <c r="D100" s="19" t="s">
        <v>124</v>
      </c>
      <c r="E100" s="19" t="s">
        <v>361</v>
      </c>
      <c r="F100" s="21">
        <v>145</v>
      </c>
      <c r="G100" s="21">
        <v>112</v>
      </c>
      <c r="H100" s="20" t="s">
        <v>528</v>
      </c>
      <c r="I100" s="20" t="s">
        <v>519</v>
      </c>
      <c r="J100" s="22">
        <v>35967120</v>
      </c>
      <c r="K100" s="54">
        <v>30828960</v>
      </c>
      <c r="L100" s="54">
        <f t="shared" si="2"/>
        <v>5138160</v>
      </c>
      <c r="M100" s="26">
        <f t="shared" si="3"/>
        <v>0.8571428571428571</v>
      </c>
      <c r="N100" s="24" t="s">
        <v>911</v>
      </c>
      <c r="O100" s="29" t="s">
        <v>1099</v>
      </c>
    </row>
    <row r="101" spans="1:15" ht="56.25" x14ac:dyDescent="0.15">
      <c r="A101" s="21" t="s">
        <v>636</v>
      </c>
      <c r="B101" s="19" t="s">
        <v>11</v>
      </c>
      <c r="C101" s="19" t="s">
        <v>10</v>
      </c>
      <c r="D101" s="19" t="s">
        <v>125</v>
      </c>
      <c r="E101" s="19" t="s">
        <v>362</v>
      </c>
      <c r="F101" s="21">
        <v>151</v>
      </c>
      <c r="G101" s="21">
        <v>113</v>
      </c>
      <c r="H101" s="20" t="s">
        <v>528</v>
      </c>
      <c r="I101" s="20" t="s">
        <v>519</v>
      </c>
      <c r="J101" s="22">
        <v>35967120</v>
      </c>
      <c r="K101" s="54">
        <v>30828960</v>
      </c>
      <c r="L101" s="54">
        <f t="shared" si="2"/>
        <v>5138160</v>
      </c>
      <c r="M101" s="26">
        <f t="shared" si="3"/>
        <v>0.8571428571428571</v>
      </c>
      <c r="N101" s="24" t="s">
        <v>912</v>
      </c>
      <c r="O101" s="29" t="s">
        <v>1099</v>
      </c>
    </row>
    <row r="102" spans="1:15" ht="56.25" x14ac:dyDescent="0.15">
      <c r="A102" s="21" t="s">
        <v>637</v>
      </c>
      <c r="B102" s="19" t="s">
        <v>11</v>
      </c>
      <c r="C102" s="19" t="s">
        <v>10</v>
      </c>
      <c r="D102" s="19" t="s">
        <v>126</v>
      </c>
      <c r="E102" s="19" t="s">
        <v>363</v>
      </c>
      <c r="F102" s="21">
        <v>144</v>
      </c>
      <c r="G102" s="21">
        <v>114</v>
      </c>
      <c r="H102" s="20" t="s">
        <v>528</v>
      </c>
      <c r="I102" s="20" t="s">
        <v>519</v>
      </c>
      <c r="J102" s="22">
        <v>35967120</v>
      </c>
      <c r="K102" s="54">
        <v>30828960</v>
      </c>
      <c r="L102" s="54">
        <f t="shared" si="2"/>
        <v>5138160</v>
      </c>
      <c r="M102" s="26">
        <f t="shared" si="3"/>
        <v>0.8571428571428571</v>
      </c>
      <c r="N102" s="24" t="s">
        <v>913</v>
      </c>
      <c r="O102" s="29" t="s">
        <v>1099</v>
      </c>
    </row>
    <row r="103" spans="1:15" ht="56.25" x14ac:dyDescent="0.15">
      <c r="A103" s="21" t="s">
        <v>638</v>
      </c>
      <c r="B103" s="19" t="s">
        <v>11</v>
      </c>
      <c r="C103" s="19" t="s">
        <v>10</v>
      </c>
      <c r="D103" s="19" t="s">
        <v>31</v>
      </c>
      <c r="E103" s="19" t="s">
        <v>364</v>
      </c>
      <c r="F103" s="21">
        <v>153</v>
      </c>
      <c r="G103" s="21">
        <v>116</v>
      </c>
      <c r="H103" s="20" t="s">
        <v>528</v>
      </c>
      <c r="I103" s="20" t="s">
        <v>519</v>
      </c>
      <c r="J103" s="22">
        <v>35967120</v>
      </c>
      <c r="K103" s="54">
        <v>30828960</v>
      </c>
      <c r="L103" s="54">
        <f t="shared" si="2"/>
        <v>5138160</v>
      </c>
      <c r="M103" s="26">
        <f t="shared" si="3"/>
        <v>0.8571428571428571</v>
      </c>
      <c r="N103" s="24" t="s">
        <v>914</v>
      </c>
      <c r="O103" s="29" t="s">
        <v>1099</v>
      </c>
    </row>
    <row r="104" spans="1:15" ht="56.25" x14ac:dyDescent="0.15">
      <c r="A104" s="21" t="s">
        <v>639</v>
      </c>
      <c r="B104" s="19" t="s">
        <v>11</v>
      </c>
      <c r="C104" s="19" t="s">
        <v>10</v>
      </c>
      <c r="D104" s="19" t="s">
        <v>127</v>
      </c>
      <c r="E104" s="19" t="s">
        <v>365</v>
      </c>
      <c r="F104" s="21">
        <v>99</v>
      </c>
      <c r="G104" s="21">
        <v>117</v>
      </c>
      <c r="H104" s="20" t="s">
        <v>528</v>
      </c>
      <c r="I104" s="20" t="s">
        <v>519</v>
      </c>
      <c r="J104" s="22">
        <v>35967120</v>
      </c>
      <c r="K104" s="54">
        <v>30828960</v>
      </c>
      <c r="L104" s="54">
        <f t="shared" si="2"/>
        <v>5138160</v>
      </c>
      <c r="M104" s="26">
        <f t="shared" si="3"/>
        <v>0.8571428571428571</v>
      </c>
      <c r="N104" s="24" t="s">
        <v>915</v>
      </c>
      <c r="O104" s="29" t="s">
        <v>1099</v>
      </c>
    </row>
    <row r="105" spans="1:15" ht="56.25" x14ac:dyDescent="0.15">
      <c r="A105" s="21" t="s">
        <v>640</v>
      </c>
      <c r="B105" s="19" t="s">
        <v>11</v>
      </c>
      <c r="C105" s="19" t="s">
        <v>10</v>
      </c>
      <c r="D105" s="19" t="s">
        <v>128</v>
      </c>
      <c r="E105" s="19" t="s">
        <v>366</v>
      </c>
      <c r="F105" s="21">
        <v>100</v>
      </c>
      <c r="G105" s="21">
        <v>118</v>
      </c>
      <c r="H105" s="20" t="s">
        <v>528</v>
      </c>
      <c r="I105" s="20" t="s">
        <v>519</v>
      </c>
      <c r="J105" s="22">
        <v>35967120</v>
      </c>
      <c r="K105" s="54">
        <v>30828960</v>
      </c>
      <c r="L105" s="54">
        <f t="shared" si="2"/>
        <v>5138160</v>
      </c>
      <c r="M105" s="26">
        <f t="shared" si="3"/>
        <v>0.8571428571428571</v>
      </c>
      <c r="N105" s="24" t="s">
        <v>916</v>
      </c>
      <c r="O105" s="29" t="s">
        <v>1099</v>
      </c>
    </row>
    <row r="106" spans="1:15" ht="78.75" x14ac:dyDescent="0.15">
      <c r="A106" s="21" t="s">
        <v>641</v>
      </c>
      <c r="B106" s="19" t="s">
        <v>11</v>
      </c>
      <c r="C106" s="19" t="s">
        <v>10</v>
      </c>
      <c r="D106" s="19" t="s">
        <v>129</v>
      </c>
      <c r="E106" s="19" t="s">
        <v>367</v>
      </c>
      <c r="F106" s="21">
        <v>130</v>
      </c>
      <c r="G106" s="21">
        <v>121</v>
      </c>
      <c r="H106" s="20" t="s">
        <v>528</v>
      </c>
      <c r="I106" s="20" t="s">
        <v>519</v>
      </c>
      <c r="J106" s="22">
        <v>35967120</v>
      </c>
      <c r="K106" s="54">
        <v>30828960</v>
      </c>
      <c r="L106" s="54">
        <f t="shared" si="2"/>
        <v>5138160</v>
      </c>
      <c r="M106" s="26">
        <f t="shared" si="3"/>
        <v>0.8571428571428571</v>
      </c>
      <c r="N106" s="24" t="s">
        <v>917</v>
      </c>
      <c r="O106" s="29" t="s">
        <v>1099</v>
      </c>
    </row>
    <row r="107" spans="1:15" ht="56.25" x14ac:dyDescent="0.15">
      <c r="A107" s="21" t="s">
        <v>642</v>
      </c>
      <c r="B107" s="19" t="s">
        <v>11</v>
      </c>
      <c r="C107" s="19" t="s">
        <v>10</v>
      </c>
      <c r="D107" s="19" t="s">
        <v>24</v>
      </c>
      <c r="E107" s="19" t="s">
        <v>368</v>
      </c>
      <c r="F107" s="21">
        <v>131</v>
      </c>
      <c r="G107" s="21">
        <v>122</v>
      </c>
      <c r="H107" s="20" t="s">
        <v>528</v>
      </c>
      <c r="I107" s="20" t="s">
        <v>519</v>
      </c>
      <c r="J107" s="22">
        <v>35967120</v>
      </c>
      <c r="K107" s="54">
        <v>30828960</v>
      </c>
      <c r="L107" s="54">
        <f t="shared" si="2"/>
        <v>5138160</v>
      </c>
      <c r="M107" s="26">
        <f t="shared" si="3"/>
        <v>0.8571428571428571</v>
      </c>
      <c r="N107" s="24" t="s">
        <v>918</v>
      </c>
      <c r="O107" s="29" t="s">
        <v>1099</v>
      </c>
    </row>
    <row r="108" spans="1:15" ht="78.75" x14ac:dyDescent="0.15">
      <c r="A108" s="21" t="s">
        <v>643</v>
      </c>
      <c r="B108" s="19" t="s">
        <v>11</v>
      </c>
      <c r="C108" s="19" t="s">
        <v>10</v>
      </c>
      <c r="D108" s="19" t="s">
        <v>130</v>
      </c>
      <c r="E108" s="19" t="s">
        <v>369</v>
      </c>
      <c r="F108" s="21">
        <v>132</v>
      </c>
      <c r="G108" s="21">
        <v>123</v>
      </c>
      <c r="H108" s="20" t="s">
        <v>528</v>
      </c>
      <c r="I108" s="20" t="s">
        <v>519</v>
      </c>
      <c r="J108" s="22">
        <v>35967120</v>
      </c>
      <c r="K108" s="54">
        <v>30828960</v>
      </c>
      <c r="L108" s="54">
        <f t="shared" si="2"/>
        <v>5138160</v>
      </c>
      <c r="M108" s="26">
        <f t="shared" si="3"/>
        <v>0.8571428571428571</v>
      </c>
      <c r="N108" s="24" t="s">
        <v>919</v>
      </c>
      <c r="O108" s="29" t="s">
        <v>1099</v>
      </c>
    </row>
    <row r="109" spans="1:15" ht="112.5" x14ac:dyDescent="0.15">
      <c r="A109" s="21" t="s">
        <v>644</v>
      </c>
      <c r="B109" s="19" t="s">
        <v>11</v>
      </c>
      <c r="C109" s="19" t="s">
        <v>10</v>
      </c>
      <c r="D109" s="19" t="s">
        <v>131</v>
      </c>
      <c r="E109" s="19" t="s">
        <v>370</v>
      </c>
      <c r="F109" s="21">
        <v>133</v>
      </c>
      <c r="G109" s="21">
        <v>124</v>
      </c>
      <c r="H109" s="20" t="s">
        <v>528</v>
      </c>
      <c r="I109" s="20" t="s">
        <v>519</v>
      </c>
      <c r="J109" s="22">
        <v>35967120</v>
      </c>
      <c r="K109" s="54">
        <v>30828960</v>
      </c>
      <c r="L109" s="54">
        <f t="shared" si="2"/>
        <v>5138160</v>
      </c>
      <c r="M109" s="26">
        <f t="shared" si="3"/>
        <v>0.8571428571428571</v>
      </c>
      <c r="N109" s="24" t="s">
        <v>920</v>
      </c>
      <c r="O109" s="29" t="s">
        <v>1099</v>
      </c>
    </row>
    <row r="110" spans="1:15" ht="56.25" x14ac:dyDescent="0.15">
      <c r="A110" s="21" t="s">
        <v>645</v>
      </c>
      <c r="B110" s="19" t="s">
        <v>11</v>
      </c>
      <c r="C110" s="19" t="s">
        <v>10</v>
      </c>
      <c r="D110" s="19" t="s">
        <v>132</v>
      </c>
      <c r="E110" s="19" t="s">
        <v>371</v>
      </c>
      <c r="F110" s="21">
        <v>134</v>
      </c>
      <c r="G110" s="21">
        <v>109</v>
      </c>
      <c r="H110" s="20" t="s">
        <v>528</v>
      </c>
      <c r="I110" s="20" t="s">
        <v>519</v>
      </c>
      <c r="J110" s="22">
        <v>35967120</v>
      </c>
      <c r="K110" s="54">
        <v>30828960</v>
      </c>
      <c r="L110" s="54">
        <f t="shared" si="2"/>
        <v>5138160</v>
      </c>
      <c r="M110" s="26">
        <f t="shared" si="3"/>
        <v>0.8571428571428571</v>
      </c>
      <c r="N110" s="24" t="s">
        <v>921</v>
      </c>
      <c r="O110" s="29" t="s">
        <v>1099</v>
      </c>
    </row>
    <row r="111" spans="1:15" ht="56.25" x14ac:dyDescent="0.15">
      <c r="A111" s="21" t="s">
        <v>646</v>
      </c>
      <c r="B111" s="19" t="s">
        <v>11</v>
      </c>
      <c r="C111" s="19" t="s">
        <v>10</v>
      </c>
      <c r="D111" s="19" t="s">
        <v>22</v>
      </c>
      <c r="E111" s="19" t="s">
        <v>40</v>
      </c>
      <c r="F111" s="21">
        <v>135</v>
      </c>
      <c r="G111" s="21">
        <v>125</v>
      </c>
      <c r="H111" s="20" t="s">
        <v>528</v>
      </c>
      <c r="I111" s="20" t="s">
        <v>519</v>
      </c>
      <c r="J111" s="22">
        <v>35967120</v>
      </c>
      <c r="K111" s="54">
        <v>30828960</v>
      </c>
      <c r="L111" s="54">
        <f t="shared" si="2"/>
        <v>5138160</v>
      </c>
      <c r="M111" s="26">
        <f t="shared" si="3"/>
        <v>0.8571428571428571</v>
      </c>
      <c r="N111" s="24" t="s">
        <v>922</v>
      </c>
      <c r="O111" s="29" t="s">
        <v>1099</v>
      </c>
    </row>
    <row r="112" spans="1:15" ht="67.5" x14ac:dyDescent="0.15">
      <c r="A112" s="21" t="s">
        <v>647</v>
      </c>
      <c r="B112" s="19" t="s">
        <v>11</v>
      </c>
      <c r="C112" s="19" t="s">
        <v>10</v>
      </c>
      <c r="D112" s="19" t="s">
        <v>25</v>
      </c>
      <c r="E112" s="19" t="s">
        <v>41</v>
      </c>
      <c r="F112" s="21">
        <v>137</v>
      </c>
      <c r="G112" s="21">
        <v>127</v>
      </c>
      <c r="H112" s="20" t="s">
        <v>528</v>
      </c>
      <c r="I112" s="20" t="s">
        <v>519</v>
      </c>
      <c r="J112" s="22">
        <v>35967120</v>
      </c>
      <c r="K112" s="54">
        <v>30828960</v>
      </c>
      <c r="L112" s="54">
        <f t="shared" si="2"/>
        <v>5138160</v>
      </c>
      <c r="M112" s="26">
        <f t="shared" si="3"/>
        <v>0.8571428571428571</v>
      </c>
      <c r="N112" s="24" t="s">
        <v>923</v>
      </c>
      <c r="O112" s="29" t="s">
        <v>1099</v>
      </c>
    </row>
    <row r="113" spans="1:15" ht="56.25" x14ac:dyDescent="0.15">
      <c r="A113" s="21" t="s">
        <v>648</v>
      </c>
      <c r="B113" s="19" t="s">
        <v>11</v>
      </c>
      <c r="C113" s="19" t="s">
        <v>10</v>
      </c>
      <c r="D113" s="19" t="s">
        <v>133</v>
      </c>
      <c r="E113" s="19" t="s">
        <v>372</v>
      </c>
      <c r="F113" s="21">
        <v>102</v>
      </c>
      <c r="G113" s="21">
        <v>130</v>
      </c>
      <c r="H113" s="20" t="s">
        <v>528</v>
      </c>
      <c r="I113" s="20" t="s">
        <v>519</v>
      </c>
      <c r="J113" s="22">
        <v>35967120</v>
      </c>
      <c r="K113" s="54">
        <v>30828960</v>
      </c>
      <c r="L113" s="54">
        <f t="shared" si="2"/>
        <v>5138160</v>
      </c>
      <c r="M113" s="26">
        <f t="shared" si="3"/>
        <v>0.8571428571428571</v>
      </c>
      <c r="N113" s="24" t="s">
        <v>924</v>
      </c>
      <c r="O113" s="29" t="s">
        <v>1099</v>
      </c>
    </row>
    <row r="114" spans="1:15" ht="57.75" customHeight="1" x14ac:dyDescent="0.15">
      <c r="A114" s="21" t="s">
        <v>649</v>
      </c>
      <c r="B114" s="19" t="s">
        <v>11</v>
      </c>
      <c r="C114" s="19" t="s">
        <v>10</v>
      </c>
      <c r="D114" s="19" t="s">
        <v>134</v>
      </c>
      <c r="E114" s="19" t="s">
        <v>373</v>
      </c>
      <c r="F114" s="21">
        <v>158</v>
      </c>
      <c r="G114" s="21">
        <v>128</v>
      </c>
      <c r="H114" s="20" t="s">
        <v>528</v>
      </c>
      <c r="I114" s="20" t="s">
        <v>519</v>
      </c>
      <c r="J114" s="22">
        <v>35967120</v>
      </c>
      <c r="K114" s="54">
        <v>30828960</v>
      </c>
      <c r="L114" s="54">
        <f t="shared" si="2"/>
        <v>5138160</v>
      </c>
      <c r="M114" s="26">
        <f t="shared" si="3"/>
        <v>0.8571428571428571</v>
      </c>
      <c r="N114" s="24" t="s">
        <v>925</v>
      </c>
      <c r="O114" s="29" t="s">
        <v>1099</v>
      </c>
    </row>
    <row r="115" spans="1:15" ht="67.5" x14ac:dyDescent="0.15">
      <c r="A115" s="21" t="s">
        <v>650</v>
      </c>
      <c r="B115" s="19" t="s">
        <v>11</v>
      </c>
      <c r="C115" s="19" t="s">
        <v>10</v>
      </c>
      <c r="D115" s="19" t="s">
        <v>135</v>
      </c>
      <c r="E115" s="19" t="s">
        <v>374</v>
      </c>
      <c r="F115" s="21">
        <v>138</v>
      </c>
      <c r="G115" s="21">
        <v>129</v>
      </c>
      <c r="H115" s="20" t="s">
        <v>528</v>
      </c>
      <c r="I115" s="20" t="s">
        <v>519</v>
      </c>
      <c r="J115" s="22">
        <v>35967120</v>
      </c>
      <c r="K115" s="54">
        <v>30828960</v>
      </c>
      <c r="L115" s="54">
        <f t="shared" si="2"/>
        <v>5138160</v>
      </c>
      <c r="M115" s="26">
        <f t="shared" si="3"/>
        <v>0.8571428571428571</v>
      </c>
      <c r="N115" s="24" t="s">
        <v>926</v>
      </c>
      <c r="O115" s="29" t="s">
        <v>1099</v>
      </c>
    </row>
    <row r="116" spans="1:15" ht="67.5" x14ac:dyDescent="0.15">
      <c r="A116" s="21" t="s">
        <v>651</v>
      </c>
      <c r="B116" s="19" t="s">
        <v>11</v>
      </c>
      <c r="C116" s="19" t="s">
        <v>10</v>
      </c>
      <c r="D116" s="19" t="s">
        <v>136</v>
      </c>
      <c r="E116" s="19" t="s">
        <v>375</v>
      </c>
      <c r="F116" s="21">
        <v>139</v>
      </c>
      <c r="G116" s="21">
        <v>131</v>
      </c>
      <c r="H116" s="20" t="s">
        <v>528</v>
      </c>
      <c r="I116" s="20" t="s">
        <v>519</v>
      </c>
      <c r="J116" s="22">
        <v>35967120</v>
      </c>
      <c r="K116" s="54">
        <v>30828960</v>
      </c>
      <c r="L116" s="54">
        <f t="shared" si="2"/>
        <v>5138160</v>
      </c>
      <c r="M116" s="26">
        <f t="shared" si="3"/>
        <v>0.8571428571428571</v>
      </c>
      <c r="N116" s="24" t="s">
        <v>927</v>
      </c>
      <c r="O116" s="29" t="s">
        <v>1099</v>
      </c>
    </row>
    <row r="117" spans="1:15" ht="67.5" x14ac:dyDescent="0.15">
      <c r="A117" s="21" t="s">
        <v>652</v>
      </c>
      <c r="B117" s="19" t="s">
        <v>11</v>
      </c>
      <c r="C117" s="19" t="s">
        <v>10</v>
      </c>
      <c r="D117" s="19" t="s">
        <v>137</v>
      </c>
      <c r="E117" s="19" t="s">
        <v>376</v>
      </c>
      <c r="F117" s="21">
        <v>140</v>
      </c>
      <c r="G117" s="21">
        <v>132</v>
      </c>
      <c r="H117" s="20" t="s">
        <v>528</v>
      </c>
      <c r="I117" s="20" t="s">
        <v>519</v>
      </c>
      <c r="J117" s="22">
        <v>35967120</v>
      </c>
      <c r="K117" s="54">
        <v>30828960</v>
      </c>
      <c r="L117" s="54">
        <f t="shared" si="2"/>
        <v>5138160</v>
      </c>
      <c r="M117" s="26">
        <f t="shared" si="3"/>
        <v>0.8571428571428571</v>
      </c>
      <c r="N117" s="24" t="s">
        <v>928</v>
      </c>
      <c r="O117" s="29" t="s">
        <v>1099</v>
      </c>
    </row>
    <row r="118" spans="1:15" ht="56.25" x14ac:dyDescent="0.15">
      <c r="A118" s="21" t="s">
        <v>653</v>
      </c>
      <c r="B118" s="19" t="s">
        <v>11</v>
      </c>
      <c r="C118" s="19" t="s">
        <v>10</v>
      </c>
      <c r="D118" s="19" t="s">
        <v>138</v>
      </c>
      <c r="E118" s="19" t="s">
        <v>377</v>
      </c>
      <c r="F118" s="21">
        <v>142</v>
      </c>
      <c r="G118" s="21">
        <v>133</v>
      </c>
      <c r="H118" s="20" t="s">
        <v>529</v>
      </c>
      <c r="I118" s="20" t="s">
        <v>519</v>
      </c>
      <c r="J118" s="22">
        <v>37679840</v>
      </c>
      <c r="K118" s="54">
        <v>27232248</v>
      </c>
      <c r="L118" s="54">
        <f t="shared" si="2"/>
        <v>10447592</v>
      </c>
      <c r="M118" s="26">
        <f t="shared" si="3"/>
        <v>0.72272727272727277</v>
      </c>
      <c r="N118" s="24" t="s">
        <v>929</v>
      </c>
      <c r="O118" s="29" t="s">
        <v>1099</v>
      </c>
    </row>
    <row r="119" spans="1:15" s="6" customFormat="1" ht="78.75" x14ac:dyDescent="0.15">
      <c r="A119" s="30" t="s">
        <v>654</v>
      </c>
      <c r="B119" s="29" t="s">
        <v>11</v>
      </c>
      <c r="C119" s="29" t="s">
        <v>10</v>
      </c>
      <c r="D119" s="29" t="s">
        <v>139</v>
      </c>
      <c r="E119" s="29" t="s">
        <v>378</v>
      </c>
      <c r="F119" s="30">
        <v>14</v>
      </c>
      <c r="G119" s="30">
        <v>134</v>
      </c>
      <c r="H119" s="32" t="s">
        <v>530</v>
      </c>
      <c r="I119" s="32" t="s">
        <v>531</v>
      </c>
      <c r="J119" s="31">
        <v>102730206</v>
      </c>
      <c r="K119" s="54">
        <v>37185380</v>
      </c>
      <c r="L119" s="54">
        <f t="shared" si="2"/>
        <v>65544826</v>
      </c>
      <c r="M119" s="26">
        <f t="shared" si="3"/>
        <v>0.36197123950087279</v>
      </c>
      <c r="N119" s="24" t="s">
        <v>930</v>
      </c>
      <c r="O119" s="29" t="s">
        <v>1099</v>
      </c>
    </row>
    <row r="120" spans="1:15" ht="56.25" x14ac:dyDescent="0.15">
      <c r="A120" s="21" t="s">
        <v>655</v>
      </c>
      <c r="B120" s="19" t="s">
        <v>11</v>
      </c>
      <c r="C120" s="19" t="s">
        <v>10</v>
      </c>
      <c r="D120" s="19" t="s">
        <v>140</v>
      </c>
      <c r="E120" s="19" t="s">
        <v>379</v>
      </c>
      <c r="F120" s="21">
        <v>103</v>
      </c>
      <c r="G120" s="21">
        <v>135</v>
      </c>
      <c r="H120" s="20" t="s">
        <v>528</v>
      </c>
      <c r="I120" s="44" t="s">
        <v>1182</v>
      </c>
      <c r="J120" s="22">
        <v>31059000</v>
      </c>
      <c r="K120" s="54">
        <v>13804000</v>
      </c>
      <c r="L120" s="54">
        <f t="shared" si="2"/>
        <v>17255000</v>
      </c>
      <c r="M120" s="26">
        <f t="shared" si="3"/>
        <v>0.44444444444444442</v>
      </c>
      <c r="N120" s="24" t="s">
        <v>931</v>
      </c>
      <c r="O120" s="29" t="s">
        <v>1099</v>
      </c>
    </row>
    <row r="121" spans="1:15" ht="67.5" x14ac:dyDescent="0.15">
      <c r="A121" s="21" t="s">
        <v>656</v>
      </c>
      <c r="B121" s="19" t="s">
        <v>11</v>
      </c>
      <c r="C121" s="19" t="s">
        <v>10</v>
      </c>
      <c r="D121" s="19" t="s">
        <v>141</v>
      </c>
      <c r="E121" s="19" t="s">
        <v>380</v>
      </c>
      <c r="F121" s="21">
        <v>141</v>
      </c>
      <c r="G121" s="21">
        <v>136</v>
      </c>
      <c r="H121" s="20" t="s">
        <v>528</v>
      </c>
      <c r="I121" s="20" t="s">
        <v>519</v>
      </c>
      <c r="J121" s="22">
        <v>35967120</v>
      </c>
      <c r="K121" s="54">
        <v>30828960</v>
      </c>
      <c r="L121" s="54">
        <f t="shared" si="2"/>
        <v>5138160</v>
      </c>
      <c r="M121" s="26">
        <f t="shared" si="3"/>
        <v>0.8571428571428571</v>
      </c>
      <c r="N121" s="24" t="s">
        <v>932</v>
      </c>
      <c r="O121" s="29" t="s">
        <v>1099</v>
      </c>
    </row>
    <row r="122" spans="1:15" ht="78.75" x14ac:dyDescent="0.15">
      <c r="A122" s="21" t="s">
        <v>657</v>
      </c>
      <c r="B122" s="19" t="s">
        <v>11</v>
      </c>
      <c r="C122" s="19" t="s">
        <v>10</v>
      </c>
      <c r="D122" s="19" t="s">
        <v>142</v>
      </c>
      <c r="E122" s="19" t="s">
        <v>381</v>
      </c>
      <c r="F122" s="21">
        <v>104</v>
      </c>
      <c r="G122" s="21">
        <v>137</v>
      </c>
      <c r="H122" s="20" t="s">
        <v>528</v>
      </c>
      <c r="I122" s="20" t="s">
        <v>519</v>
      </c>
      <c r="J122" s="22">
        <v>35967120</v>
      </c>
      <c r="K122" s="54">
        <v>30828960</v>
      </c>
      <c r="L122" s="54">
        <f t="shared" si="2"/>
        <v>5138160</v>
      </c>
      <c r="M122" s="26">
        <f t="shared" si="3"/>
        <v>0.8571428571428571</v>
      </c>
      <c r="N122" s="24" t="s">
        <v>933</v>
      </c>
      <c r="O122" s="29" t="s">
        <v>1099</v>
      </c>
    </row>
    <row r="123" spans="1:15" ht="67.5" x14ac:dyDescent="0.15">
      <c r="A123" s="21" t="s">
        <v>658</v>
      </c>
      <c r="B123" s="19" t="s">
        <v>11</v>
      </c>
      <c r="C123" s="19" t="s">
        <v>10</v>
      </c>
      <c r="D123" s="19" t="s">
        <v>143</v>
      </c>
      <c r="E123" s="19" t="s">
        <v>382</v>
      </c>
      <c r="F123" s="21">
        <v>105</v>
      </c>
      <c r="G123" s="21">
        <v>138</v>
      </c>
      <c r="H123" s="20" t="s">
        <v>528</v>
      </c>
      <c r="I123" s="20" t="s">
        <v>519</v>
      </c>
      <c r="J123" s="22">
        <v>35967120</v>
      </c>
      <c r="K123" s="54">
        <v>30828960</v>
      </c>
      <c r="L123" s="54">
        <f t="shared" si="2"/>
        <v>5138160</v>
      </c>
      <c r="M123" s="26">
        <f t="shared" si="3"/>
        <v>0.8571428571428571</v>
      </c>
      <c r="N123" s="24" t="s">
        <v>934</v>
      </c>
      <c r="O123" s="29" t="s">
        <v>1099</v>
      </c>
    </row>
    <row r="124" spans="1:15" ht="67.5" x14ac:dyDescent="0.15">
      <c r="A124" s="21" t="s">
        <v>659</v>
      </c>
      <c r="B124" s="19" t="s">
        <v>11</v>
      </c>
      <c r="C124" s="19" t="s">
        <v>10</v>
      </c>
      <c r="D124" s="19" t="s">
        <v>144</v>
      </c>
      <c r="E124" s="19" t="s">
        <v>383</v>
      </c>
      <c r="F124" s="21">
        <v>106</v>
      </c>
      <c r="G124" s="21">
        <v>139</v>
      </c>
      <c r="H124" s="20" t="s">
        <v>528</v>
      </c>
      <c r="I124" s="20" t="s">
        <v>519</v>
      </c>
      <c r="J124" s="22">
        <v>35967120</v>
      </c>
      <c r="K124" s="54">
        <v>30828960</v>
      </c>
      <c r="L124" s="54">
        <f t="shared" si="2"/>
        <v>5138160</v>
      </c>
      <c r="M124" s="26">
        <f t="shared" si="3"/>
        <v>0.8571428571428571</v>
      </c>
      <c r="N124" s="24" t="s">
        <v>935</v>
      </c>
      <c r="O124" s="29" t="s">
        <v>1099</v>
      </c>
    </row>
    <row r="125" spans="1:15" ht="56.25" x14ac:dyDescent="0.15">
      <c r="A125" s="21" t="s">
        <v>660</v>
      </c>
      <c r="B125" s="19" t="s">
        <v>11</v>
      </c>
      <c r="C125" s="19" t="s">
        <v>10</v>
      </c>
      <c r="D125" s="19" t="s">
        <v>145</v>
      </c>
      <c r="E125" s="19" t="s">
        <v>384</v>
      </c>
      <c r="F125" s="21">
        <v>107</v>
      </c>
      <c r="G125" s="21">
        <v>140</v>
      </c>
      <c r="H125" s="20" t="s">
        <v>528</v>
      </c>
      <c r="I125" s="20" t="s">
        <v>519</v>
      </c>
      <c r="J125" s="22">
        <v>35967120</v>
      </c>
      <c r="K125" s="54">
        <v>30828960</v>
      </c>
      <c r="L125" s="54">
        <f t="shared" si="2"/>
        <v>5138160</v>
      </c>
      <c r="M125" s="26">
        <f t="shared" si="3"/>
        <v>0.8571428571428571</v>
      </c>
      <c r="N125" s="24" t="s">
        <v>936</v>
      </c>
      <c r="O125" s="29" t="s">
        <v>1099</v>
      </c>
    </row>
    <row r="126" spans="1:15" ht="67.5" x14ac:dyDescent="0.15">
      <c r="A126" s="21" t="s">
        <v>661</v>
      </c>
      <c r="B126" s="19" t="s">
        <v>11</v>
      </c>
      <c r="C126" s="19" t="s">
        <v>10</v>
      </c>
      <c r="D126" s="19" t="s">
        <v>146</v>
      </c>
      <c r="E126" s="19" t="s">
        <v>385</v>
      </c>
      <c r="F126" s="21">
        <v>156</v>
      </c>
      <c r="G126" s="21">
        <v>141</v>
      </c>
      <c r="H126" s="20" t="s">
        <v>528</v>
      </c>
      <c r="I126" s="20" t="s">
        <v>519</v>
      </c>
      <c r="J126" s="22">
        <v>35967120</v>
      </c>
      <c r="K126" s="54">
        <v>30828960</v>
      </c>
      <c r="L126" s="54">
        <f t="shared" si="2"/>
        <v>5138160</v>
      </c>
      <c r="M126" s="26">
        <f t="shared" si="3"/>
        <v>0.8571428571428571</v>
      </c>
      <c r="N126" s="24" t="s">
        <v>937</v>
      </c>
      <c r="O126" s="29" t="s">
        <v>1099</v>
      </c>
    </row>
    <row r="127" spans="1:15" ht="78.75" x14ac:dyDescent="0.15">
      <c r="A127" s="21" t="s">
        <v>662</v>
      </c>
      <c r="B127" s="19" t="s">
        <v>11</v>
      </c>
      <c r="C127" s="19" t="s">
        <v>10</v>
      </c>
      <c r="D127" s="19" t="s">
        <v>147</v>
      </c>
      <c r="E127" s="19" t="s">
        <v>386</v>
      </c>
      <c r="F127" s="21">
        <v>174</v>
      </c>
      <c r="G127" s="21">
        <v>142</v>
      </c>
      <c r="H127" s="20" t="s">
        <v>533</v>
      </c>
      <c r="I127" s="20" t="s">
        <v>522</v>
      </c>
      <c r="J127" s="22">
        <v>14905380</v>
      </c>
      <c r="K127" s="54">
        <v>14905380</v>
      </c>
      <c r="L127" s="54">
        <f t="shared" si="2"/>
        <v>0</v>
      </c>
      <c r="M127" s="26">
        <f t="shared" si="3"/>
        <v>1</v>
      </c>
      <c r="N127" s="24" t="s">
        <v>938</v>
      </c>
      <c r="O127" s="29" t="s">
        <v>1115</v>
      </c>
    </row>
    <row r="128" spans="1:15" ht="67.5" x14ac:dyDescent="0.15">
      <c r="A128" s="21" t="s">
        <v>663</v>
      </c>
      <c r="B128" s="19" t="s">
        <v>11</v>
      </c>
      <c r="C128" s="19" t="s">
        <v>10</v>
      </c>
      <c r="D128" s="19" t="s">
        <v>148</v>
      </c>
      <c r="E128" s="19" t="s">
        <v>387</v>
      </c>
      <c r="F128" s="21">
        <v>155</v>
      </c>
      <c r="G128" s="21">
        <v>145</v>
      </c>
      <c r="H128" s="20" t="s">
        <v>528</v>
      </c>
      <c r="I128" s="20" t="s">
        <v>519</v>
      </c>
      <c r="J128" s="22">
        <v>35967120</v>
      </c>
      <c r="K128" s="54">
        <v>30828960</v>
      </c>
      <c r="L128" s="54">
        <f t="shared" si="2"/>
        <v>5138160</v>
      </c>
      <c r="M128" s="26">
        <f t="shared" si="3"/>
        <v>0.8571428571428571</v>
      </c>
      <c r="N128" s="24" t="s">
        <v>939</v>
      </c>
      <c r="O128" s="29" t="s">
        <v>1099</v>
      </c>
    </row>
    <row r="129" spans="1:15" ht="78.75" x14ac:dyDescent="0.15">
      <c r="A129" s="21" t="s">
        <v>664</v>
      </c>
      <c r="B129" s="19" t="s">
        <v>11</v>
      </c>
      <c r="C129" s="19" t="s">
        <v>10</v>
      </c>
      <c r="D129" s="19" t="s">
        <v>149</v>
      </c>
      <c r="E129" s="19" t="s">
        <v>388</v>
      </c>
      <c r="F129" s="21">
        <v>108</v>
      </c>
      <c r="G129" s="21">
        <v>143</v>
      </c>
      <c r="H129" s="20" t="s">
        <v>528</v>
      </c>
      <c r="I129" s="20" t="s">
        <v>519</v>
      </c>
      <c r="J129" s="22">
        <v>35967120</v>
      </c>
      <c r="K129" s="54">
        <v>30828960</v>
      </c>
      <c r="L129" s="54">
        <f t="shared" si="2"/>
        <v>5138160</v>
      </c>
      <c r="M129" s="26">
        <f t="shared" si="3"/>
        <v>0.8571428571428571</v>
      </c>
      <c r="N129" s="24" t="s">
        <v>940</v>
      </c>
      <c r="O129" s="29" t="s">
        <v>1099</v>
      </c>
    </row>
    <row r="130" spans="1:15" ht="67.5" x14ac:dyDescent="0.15">
      <c r="A130" s="21" t="s">
        <v>665</v>
      </c>
      <c r="B130" s="19" t="s">
        <v>11</v>
      </c>
      <c r="C130" s="19" t="s">
        <v>10</v>
      </c>
      <c r="D130" s="19" t="s">
        <v>150</v>
      </c>
      <c r="E130" s="19" t="s">
        <v>389</v>
      </c>
      <c r="F130" s="21">
        <v>157</v>
      </c>
      <c r="G130" s="21">
        <v>146</v>
      </c>
      <c r="H130" s="20" t="s">
        <v>528</v>
      </c>
      <c r="I130" s="20" t="s">
        <v>519</v>
      </c>
      <c r="J130" s="22">
        <v>35967120</v>
      </c>
      <c r="K130" s="54">
        <v>30828960</v>
      </c>
      <c r="L130" s="54">
        <f t="shared" si="2"/>
        <v>5138160</v>
      </c>
      <c r="M130" s="26">
        <f t="shared" si="3"/>
        <v>0.8571428571428571</v>
      </c>
      <c r="N130" s="24" t="s">
        <v>941</v>
      </c>
      <c r="O130" s="29" t="s">
        <v>1099</v>
      </c>
    </row>
    <row r="131" spans="1:15" ht="78.75" x14ac:dyDescent="0.15">
      <c r="A131" s="21" t="s">
        <v>666</v>
      </c>
      <c r="B131" s="19" t="s">
        <v>11</v>
      </c>
      <c r="C131" s="19" t="s">
        <v>10</v>
      </c>
      <c r="D131" s="19" t="s">
        <v>151</v>
      </c>
      <c r="E131" s="19" t="s">
        <v>390</v>
      </c>
      <c r="F131" s="21">
        <v>154</v>
      </c>
      <c r="G131" s="21">
        <v>144</v>
      </c>
      <c r="H131" s="20" t="s">
        <v>528</v>
      </c>
      <c r="I131" s="20" t="s">
        <v>519</v>
      </c>
      <c r="J131" s="22">
        <v>35967120</v>
      </c>
      <c r="K131" s="54">
        <v>30828960</v>
      </c>
      <c r="L131" s="54">
        <f t="shared" ref="L131:L194" si="4">J131-K131</f>
        <v>5138160</v>
      </c>
      <c r="M131" s="26">
        <f t="shared" ref="M131:M194" si="5">K131/J131</f>
        <v>0.8571428571428571</v>
      </c>
      <c r="N131" s="24" t="s">
        <v>942</v>
      </c>
      <c r="O131" s="29" t="s">
        <v>1099</v>
      </c>
    </row>
    <row r="132" spans="1:15" ht="67.5" x14ac:dyDescent="0.15">
      <c r="A132" s="21" t="s">
        <v>667</v>
      </c>
      <c r="B132" s="19" t="s">
        <v>11</v>
      </c>
      <c r="C132" s="19" t="s">
        <v>10</v>
      </c>
      <c r="D132" s="19" t="s">
        <v>34</v>
      </c>
      <c r="E132" s="19" t="s">
        <v>391</v>
      </c>
      <c r="F132" s="21">
        <v>119</v>
      </c>
      <c r="G132" s="21">
        <v>157</v>
      </c>
      <c r="H132" s="20" t="s">
        <v>528</v>
      </c>
      <c r="I132" s="20" t="s">
        <v>519</v>
      </c>
      <c r="J132" s="22">
        <v>35967120</v>
      </c>
      <c r="K132" s="54">
        <v>30828960</v>
      </c>
      <c r="L132" s="54">
        <f t="shared" si="4"/>
        <v>5138160</v>
      </c>
      <c r="M132" s="26">
        <f t="shared" si="5"/>
        <v>0.8571428571428571</v>
      </c>
      <c r="N132" s="24" t="s">
        <v>943</v>
      </c>
      <c r="O132" s="29" t="s">
        <v>1099</v>
      </c>
    </row>
    <row r="133" spans="1:15" ht="90" x14ac:dyDescent="0.15">
      <c r="A133" s="21" t="s">
        <v>668</v>
      </c>
      <c r="B133" s="19" t="s">
        <v>11</v>
      </c>
      <c r="C133" s="19" t="s">
        <v>10</v>
      </c>
      <c r="D133" s="19" t="s">
        <v>35</v>
      </c>
      <c r="E133" s="19" t="s">
        <v>392</v>
      </c>
      <c r="F133" s="21">
        <v>113</v>
      </c>
      <c r="G133" s="21">
        <v>158</v>
      </c>
      <c r="H133" s="20" t="s">
        <v>528</v>
      </c>
      <c r="I133" s="20" t="s">
        <v>519</v>
      </c>
      <c r="J133" s="22">
        <v>35967120</v>
      </c>
      <c r="K133" s="54">
        <v>30828960</v>
      </c>
      <c r="L133" s="54">
        <f t="shared" si="4"/>
        <v>5138160</v>
      </c>
      <c r="M133" s="26">
        <f t="shared" si="5"/>
        <v>0.8571428571428571</v>
      </c>
      <c r="N133" s="24" t="s">
        <v>944</v>
      </c>
      <c r="O133" s="29" t="s">
        <v>1099</v>
      </c>
    </row>
    <row r="134" spans="1:15" ht="67.5" x14ac:dyDescent="0.15">
      <c r="A134" s="21" t="s">
        <v>669</v>
      </c>
      <c r="B134" s="19" t="s">
        <v>11</v>
      </c>
      <c r="C134" s="19" t="s">
        <v>10</v>
      </c>
      <c r="D134" s="19" t="s">
        <v>152</v>
      </c>
      <c r="E134" s="19" t="s">
        <v>393</v>
      </c>
      <c r="F134" s="21">
        <v>101</v>
      </c>
      <c r="G134" s="21">
        <v>147</v>
      </c>
      <c r="H134" s="20" t="s">
        <v>529</v>
      </c>
      <c r="I134" s="20" t="s">
        <v>534</v>
      </c>
      <c r="J134" s="22">
        <v>40492024</v>
      </c>
      <c r="K134" s="54">
        <v>32541680</v>
      </c>
      <c r="L134" s="54">
        <f t="shared" si="4"/>
        <v>7950344</v>
      </c>
      <c r="M134" s="26">
        <f t="shared" si="5"/>
        <v>0.80365654233534978</v>
      </c>
      <c r="N134" s="24" t="s">
        <v>945</v>
      </c>
      <c r="O134" s="29" t="s">
        <v>1099</v>
      </c>
    </row>
    <row r="135" spans="1:15" s="6" customFormat="1" ht="56.25" x14ac:dyDescent="0.15">
      <c r="A135" s="39" t="s">
        <v>670</v>
      </c>
      <c r="B135" s="29" t="s">
        <v>11</v>
      </c>
      <c r="C135" s="29" t="s">
        <v>10</v>
      </c>
      <c r="D135" s="29" t="s">
        <v>153</v>
      </c>
      <c r="E135" s="29" t="s">
        <v>394</v>
      </c>
      <c r="F135" s="39" t="s">
        <v>1131</v>
      </c>
      <c r="G135" s="39" t="s">
        <v>1132</v>
      </c>
      <c r="H135" s="32" t="s">
        <v>535</v>
      </c>
      <c r="I135" s="36">
        <v>44742</v>
      </c>
      <c r="J135" s="31">
        <v>26718432</v>
      </c>
      <c r="K135" s="54">
        <v>26718432</v>
      </c>
      <c r="L135" s="54">
        <f t="shared" si="4"/>
        <v>0</v>
      </c>
      <c r="M135" s="26">
        <f t="shared" si="5"/>
        <v>1</v>
      </c>
      <c r="N135" s="24" t="s">
        <v>946</v>
      </c>
      <c r="O135" s="29" t="s">
        <v>1115</v>
      </c>
    </row>
    <row r="136" spans="1:15" ht="67.5" x14ac:dyDescent="0.15">
      <c r="A136" s="21" t="s">
        <v>671</v>
      </c>
      <c r="B136" s="19" t="s">
        <v>11</v>
      </c>
      <c r="C136" s="19" t="s">
        <v>10</v>
      </c>
      <c r="D136" s="19" t="s">
        <v>154</v>
      </c>
      <c r="E136" s="19" t="s">
        <v>395</v>
      </c>
      <c r="F136" s="21">
        <v>121</v>
      </c>
      <c r="G136" s="21">
        <v>159</v>
      </c>
      <c r="H136" s="20" t="s">
        <v>528</v>
      </c>
      <c r="I136" s="20" t="s">
        <v>519</v>
      </c>
      <c r="J136" s="22">
        <v>35967120</v>
      </c>
      <c r="K136" s="54">
        <v>30828960</v>
      </c>
      <c r="L136" s="54">
        <f t="shared" si="4"/>
        <v>5138160</v>
      </c>
      <c r="M136" s="26">
        <f t="shared" si="5"/>
        <v>0.8571428571428571</v>
      </c>
      <c r="N136" s="24" t="s">
        <v>947</v>
      </c>
      <c r="O136" s="29" t="s">
        <v>1099</v>
      </c>
    </row>
    <row r="137" spans="1:15" ht="60.75" customHeight="1" x14ac:dyDescent="0.15">
      <c r="A137" s="21" t="s">
        <v>672</v>
      </c>
      <c r="B137" s="19" t="s">
        <v>11</v>
      </c>
      <c r="C137" s="19" t="s">
        <v>10</v>
      </c>
      <c r="D137" s="19" t="s">
        <v>155</v>
      </c>
      <c r="E137" s="19" t="s">
        <v>396</v>
      </c>
      <c r="F137" s="21">
        <v>122</v>
      </c>
      <c r="G137" s="21">
        <v>160</v>
      </c>
      <c r="H137" s="20" t="s">
        <v>528</v>
      </c>
      <c r="I137" s="20" t="s">
        <v>519</v>
      </c>
      <c r="J137" s="22">
        <v>35967120</v>
      </c>
      <c r="K137" s="54">
        <v>25690800</v>
      </c>
      <c r="L137" s="54">
        <f t="shared" si="4"/>
        <v>10276320</v>
      </c>
      <c r="M137" s="26">
        <f t="shared" si="5"/>
        <v>0.7142857142857143</v>
      </c>
      <c r="N137" s="24" t="s">
        <v>948</v>
      </c>
      <c r="O137" s="29" t="s">
        <v>1099</v>
      </c>
    </row>
    <row r="138" spans="1:15" ht="90" x14ac:dyDescent="0.15">
      <c r="A138" s="21" t="s">
        <v>673</v>
      </c>
      <c r="B138" s="19" t="s">
        <v>11</v>
      </c>
      <c r="C138" s="19" t="s">
        <v>10</v>
      </c>
      <c r="D138" s="19" t="s">
        <v>19</v>
      </c>
      <c r="E138" s="19" t="s">
        <v>397</v>
      </c>
      <c r="F138" s="21">
        <v>109</v>
      </c>
      <c r="G138" s="21">
        <v>243</v>
      </c>
      <c r="H138" s="20" t="s">
        <v>528</v>
      </c>
      <c r="I138" s="20" t="s">
        <v>519</v>
      </c>
      <c r="J138" s="22">
        <v>35967120</v>
      </c>
      <c r="K138" s="54">
        <v>29458784</v>
      </c>
      <c r="L138" s="54">
        <f t="shared" si="4"/>
        <v>6508336</v>
      </c>
      <c r="M138" s="26">
        <f t="shared" si="5"/>
        <v>0.81904761904761902</v>
      </c>
      <c r="N138" s="24" t="s">
        <v>949</v>
      </c>
      <c r="O138" s="29" t="s">
        <v>1099</v>
      </c>
    </row>
    <row r="139" spans="1:15" ht="90" x14ac:dyDescent="0.15">
      <c r="A139" s="21" t="s">
        <v>674</v>
      </c>
      <c r="B139" s="19" t="s">
        <v>11</v>
      </c>
      <c r="C139" s="19" t="s">
        <v>10</v>
      </c>
      <c r="D139" s="19" t="s">
        <v>156</v>
      </c>
      <c r="E139" s="19" t="s">
        <v>398</v>
      </c>
      <c r="F139" s="21">
        <v>110</v>
      </c>
      <c r="G139" s="21">
        <v>161</v>
      </c>
      <c r="H139" s="20" t="s">
        <v>528</v>
      </c>
      <c r="I139" s="20" t="s">
        <v>519</v>
      </c>
      <c r="J139" s="22">
        <v>35967120</v>
      </c>
      <c r="K139" s="54">
        <v>30828960</v>
      </c>
      <c r="L139" s="54">
        <f t="shared" si="4"/>
        <v>5138160</v>
      </c>
      <c r="M139" s="26">
        <f t="shared" si="5"/>
        <v>0.8571428571428571</v>
      </c>
      <c r="N139" s="24" t="s">
        <v>950</v>
      </c>
      <c r="O139" s="29" t="s">
        <v>1099</v>
      </c>
    </row>
    <row r="140" spans="1:15" ht="90" x14ac:dyDescent="0.15">
      <c r="A140" s="21" t="s">
        <v>675</v>
      </c>
      <c r="B140" s="19" t="s">
        <v>11</v>
      </c>
      <c r="C140" s="19" t="s">
        <v>10</v>
      </c>
      <c r="D140" s="19" t="s">
        <v>157</v>
      </c>
      <c r="E140" s="19" t="s">
        <v>399</v>
      </c>
      <c r="F140" s="21">
        <v>111</v>
      </c>
      <c r="G140" s="21">
        <v>155</v>
      </c>
      <c r="H140" s="20" t="s">
        <v>528</v>
      </c>
      <c r="I140" s="20" t="s">
        <v>519</v>
      </c>
      <c r="J140" s="22">
        <v>35967120</v>
      </c>
      <c r="K140" s="54">
        <v>30828960</v>
      </c>
      <c r="L140" s="54">
        <f t="shared" si="4"/>
        <v>5138160</v>
      </c>
      <c r="M140" s="26">
        <f t="shared" si="5"/>
        <v>0.8571428571428571</v>
      </c>
      <c r="N140" s="24" t="s">
        <v>951</v>
      </c>
      <c r="O140" s="29" t="s">
        <v>1099</v>
      </c>
    </row>
    <row r="141" spans="1:15" ht="90" x14ac:dyDescent="0.15">
      <c r="A141" s="21" t="s">
        <v>676</v>
      </c>
      <c r="B141" s="19" t="s">
        <v>11</v>
      </c>
      <c r="C141" s="19" t="s">
        <v>10</v>
      </c>
      <c r="D141" s="19" t="s">
        <v>158</v>
      </c>
      <c r="E141" s="19" t="s">
        <v>400</v>
      </c>
      <c r="F141" s="21">
        <v>112</v>
      </c>
      <c r="G141" s="21">
        <v>162</v>
      </c>
      <c r="H141" s="20" t="s">
        <v>528</v>
      </c>
      <c r="I141" s="20" t="s">
        <v>519</v>
      </c>
      <c r="J141" s="22">
        <v>35967120</v>
      </c>
      <c r="K141" s="54">
        <v>30828960</v>
      </c>
      <c r="L141" s="54">
        <f t="shared" si="4"/>
        <v>5138160</v>
      </c>
      <c r="M141" s="26">
        <f t="shared" si="5"/>
        <v>0.8571428571428571</v>
      </c>
      <c r="N141" s="24" t="s">
        <v>952</v>
      </c>
      <c r="O141" s="29" t="s">
        <v>1099</v>
      </c>
    </row>
    <row r="142" spans="1:15" ht="90" x14ac:dyDescent="0.15">
      <c r="A142" s="21" t="s">
        <v>677</v>
      </c>
      <c r="B142" s="19" t="s">
        <v>11</v>
      </c>
      <c r="C142" s="19" t="s">
        <v>10</v>
      </c>
      <c r="D142" s="19" t="s">
        <v>159</v>
      </c>
      <c r="E142" s="19" t="s">
        <v>401</v>
      </c>
      <c r="F142" s="21">
        <v>116</v>
      </c>
      <c r="G142" s="21">
        <v>164</v>
      </c>
      <c r="H142" s="20" t="s">
        <v>528</v>
      </c>
      <c r="I142" s="20" t="s">
        <v>519</v>
      </c>
      <c r="J142" s="22">
        <v>35967120</v>
      </c>
      <c r="K142" s="54">
        <v>30828960</v>
      </c>
      <c r="L142" s="54">
        <f t="shared" si="4"/>
        <v>5138160</v>
      </c>
      <c r="M142" s="26">
        <f t="shared" si="5"/>
        <v>0.8571428571428571</v>
      </c>
      <c r="N142" s="24" t="s">
        <v>953</v>
      </c>
      <c r="O142" s="29" t="s">
        <v>1099</v>
      </c>
    </row>
    <row r="143" spans="1:15" ht="56.25" x14ac:dyDescent="0.15">
      <c r="A143" s="21" t="s">
        <v>678</v>
      </c>
      <c r="B143" s="19" t="s">
        <v>11</v>
      </c>
      <c r="C143" s="19" t="s">
        <v>10</v>
      </c>
      <c r="D143" s="19" t="s">
        <v>160</v>
      </c>
      <c r="E143" s="19" t="s">
        <v>402</v>
      </c>
      <c r="F143" s="21">
        <v>126</v>
      </c>
      <c r="G143" s="21">
        <v>188</v>
      </c>
      <c r="H143" s="20" t="s">
        <v>528</v>
      </c>
      <c r="I143" s="20" t="s">
        <v>519</v>
      </c>
      <c r="J143" s="22">
        <v>35967120</v>
      </c>
      <c r="K143" s="54">
        <v>30828960</v>
      </c>
      <c r="L143" s="54">
        <f t="shared" si="4"/>
        <v>5138160</v>
      </c>
      <c r="M143" s="26">
        <f t="shared" si="5"/>
        <v>0.8571428571428571</v>
      </c>
      <c r="N143" s="24" t="s">
        <v>954</v>
      </c>
      <c r="O143" s="29" t="s">
        <v>1099</v>
      </c>
    </row>
    <row r="144" spans="1:15" ht="67.5" x14ac:dyDescent="0.15">
      <c r="A144" s="21" t="s">
        <v>679</v>
      </c>
      <c r="B144" s="19" t="s">
        <v>11</v>
      </c>
      <c r="C144" s="19" t="s">
        <v>10</v>
      </c>
      <c r="D144" s="19" t="s">
        <v>161</v>
      </c>
      <c r="E144" s="19" t="s">
        <v>403</v>
      </c>
      <c r="F144" s="21">
        <v>188</v>
      </c>
      <c r="G144" s="21">
        <v>174</v>
      </c>
      <c r="H144" s="20" t="s">
        <v>528</v>
      </c>
      <c r="I144" s="20" t="s">
        <v>519</v>
      </c>
      <c r="J144" s="22">
        <v>35967120</v>
      </c>
      <c r="K144" s="54">
        <v>30828960</v>
      </c>
      <c r="L144" s="54">
        <f t="shared" si="4"/>
        <v>5138160</v>
      </c>
      <c r="M144" s="26">
        <f t="shared" si="5"/>
        <v>0.8571428571428571</v>
      </c>
      <c r="N144" s="24" t="s">
        <v>955</v>
      </c>
      <c r="O144" s="29" t="s">
        <v>1099</v>
      </c>
    </row>
    <row r="145" spans="1:15" ht="67.5" x14ac:dyDescent="0.15">
      <c r="A145" s="21" t="s">
        <v>680</v>
      </c>
      <c r="B145" s="19" t="s">
        <v>11</v>
      </c>
      <c r="C145" s="19" t="s">
        <v>10</v>
      </c>
      <c r="D145" s="19" t="s">
        <v>162</v>
      </c>
      <c r="E145" s="19" t="s">
        <v>404</v>
      </c>
      <c r="F145" s="21">
        <v>204</v>
      </c>
      <c r="G145" s="21">
        <v>165</v>
      </c>
      <c r="H145" s="20" t="s">
        <v>535</v>
      </c>
      <c r="I145" s="20" t="s">
        <v>519</v>
      </c>
      <c r="J145" s="22">
        <v>37166024</v>
      </c>
      <c r="K145" s="54">
        <v>1027632</v>
      </c>
      <c r="L145" s="54">
        <f t="shared" si="4"/>
        <v>36138392</v>
      </c>
      <c r="M145" s="26">
        <f t="shared" si="5"/>
        <v>2.7649769585253458E-2</v>
      </c>
      <c r="N145" s="24" t="s">
        <v>956</v>
      </c>
      <c r="O145" s="29" t="s">
        <v>1100</v>
      </c>
    </row>
    <row r="146" spans="1:15" ht="56.25" x14ac:dyDescent="0.15">
      <c r="A146" s="21" t="s">
        <v>681</v>
      </c>
      <c r="B146" s="19" t="s">
        <v>11</v>
      </c>
      <c r="C146" s="19" t="s">
        <v>10</v>
      </c>
      <c r="D146" s="19" t="s">
        <v>163</v>
      </c>
      <c r="E146" s="19" t="s">
        <v>405</v>
      </c>
      <c r="F146" s="21">
        <v>185</v>
      </c>
      <c r="G146" s="21">
        <v>186</v>
      </c>
      <c r="H146" s="20" t="s">
        <v>528</v>
      </c>
      <c r="I146" s="20" t="s">
        <v>519</v>
      </c>
      <c r="J146" s="22">
        <v>28699860</v>
      </c>
      <c r="K146" s="54">
        <v>24599880</v>
      </c>
      <c r="L146" s="54">
        <f t="shared" si="4"/>
        <v>4099980</v>
      </c>
      <c r="M146" s="26">
        <f t="shared" si="5"/>
        <v>0.8571428571428571</v>
      </c>
      <c r="N146" s="24" t="s">
        <v>957</v>
      </c>
      <c r="O146" s="29" t="s">
        <v>1099</v>
      </c>
    </row>
    <row r="147" spans="1:15" ht="78.75" x14ac:dyDescent="0.15">
      <c r="A147" s="21" t="s">
        <v>682</v>
      </c>
      <c r="B147" s="19" t="s">
        <v>11</v>
      </c>
      <c r="C147" s="19" t="s">
        <v>10</v>
      </c>
      <c r="D147" s="19" t="s">
        <v>164</v>
      </c>
      <c r="E147" s="19" t="s">
        <v>406</v>
      </c>
      <c r="F147" s="21" t="s">
        <v>1133</v>
      </c>
      <c r="G147" s="21" t="s">
        <v>1134</v>
      </c>
      <c r="H147" s="20" t="s">
        <v>535</v>
      </c>
      <c r="I147" s="23">
        <v>44742</v>
      </c>
      <c r="J147" s="22">
        <v>21319896</v>
      </c>
      <c r="K147" s="54">
        <v>21319896</v>
      </c>
      <c r="L147" s="54">
        <f t="shared" si="4"/>
        <v>0</v>
      </c>
      <c r="M147" s="26">
        <f t="shared" si="5"/>
        <v>1</v>
      </c>
      <c r="N147" s="24" t="s">
        <v>958</v>
      </c>
      <c r="O147" s="29" t="s">
        <v>1115</v>
      </c>
    </row>
    <row r="148" spans="1:15" ht="82.5" customHeight="1" x14ac:dyDescent="0.15">
      <c r="A148" s="21" t="s">
        <v>683</v>
      </c>
      <c r="B148" s="19" t="s">
        <v>11</v>
      </c>
      <c r="C148" s="19" t="s">
        <v>10</v>
      </c>
      <c r="D148" s="19" t="s">
        <v>165</v>
      </c>
      <c r="E148" s="19" t="s">
        <v>407</v>
      </c>
      <c r="F148" s="21" t="s">
        <v>1202</v>
      </c>
      <c r="G148" s="21" t="s">
        <v>1201</v>
      </c>
      <c r="H148" s="20" t="s">
        <v>535</v>
      </c>
      <c r="I148" s="23">
        <v>44742</v>
      </c>
      <c r="J148" s="22">
        <v>21319896</v>
      </c>
      <c r="K148" s="54">
        <v>21319896</v>
      </c>
      <c r="L148" s="54">
        <f t="shared" si="4"/>
        <v>0</v>
      </c>
      <c r="M148" s="26">
        <f t="shared" si="5"/>
        <v>1</v>
      </c>
      <c r="N148" s="24" t="s">
        <v>959</v>
      </c>
      <c r="O148" s="29" t="s">
        <v>1115</v>
      </c>
    </row>
    <row r="149" spans="1:15" ht="78.75" x14ac:dyDescent="0.15">
      <c r="A149" s="21" t="s">
        <v>684</v>
      </c>
      <c r="B149" s="19" t="s">
        <v>11</v>
      </c>
      <c r="C149" s="19" t="s">
        <v>10</v>
      </c>
      <c r="D149" s="19" t="s">
        <v>166</v>
      </c>
      <c r="E149" s="19" t="s">
        <v>408</v>
      </c>
      <c r="F149" s="21" t="s">
        <v>1203</v>
      </c>
      <c r="G149" s="21" t="s">
        <v>1204</v>
      </c>
      <c r="H149" s="20" t="s">
        <v>535</v>
      </c>
      <c r="I149" s="23">
        <v>44742</v>
      </c>
      <c r="J149" s="22">
        <v>21319896</v>
      </c>
      <c r="K149" s="54">
        <v>21319896</v>
      </c>
      <c r="L149" s="54">
        <f t="shared" si="4"/>
        <v>0</v>
      </c>
      <c r="M149" s="26">
        <f t="shared" si="5"/>
        <v>1</v>
      </c>
      <c r="N149" s="24" t="s">
        <v>960</v>
      </c>
      <c r="O149" s="29" t="s">
        <v>1115</v>
      </c>
    </row>
    <row r="150" spans="1:15" ht="67.5" x14ac:dyDescent="0.15">
      <c r="A150" s="21" t="s">
        <v>685</v>
      </c>
      <c r="B150" s="19" t="s">
        <v>11</v>
      </c>
      <c r="C150" s="19" t="s">
        <v>10</v>
      </c>
      <c r="D150" s="19" t="s">
        <v>167</v>
      </c>
      <c r="E150" s="19" t="s">
        <v>409</v>
      </c>
      <c r="F150" s="21">
        <v>203</v>
      </c>
      <c r="G150" s="21">
        <v>153</v>
      </c>
      <c r="H150" s="20" t="s">
        <v>535</v>
      </c>
      <c r="I150" s="20" t="s">
        <v>519</v>
      </c>
      <c r="J150" s="22">
        <v>37166024</v>
      </c>
      <c r="K150" s="54">
        <v>31856592</v>
      </c>
      <c r="L150" s="54">
        <f t="shared" si="4"/>
        <v>5309432</v>
      </c>
      <c r="M150" s="26">
        <f t="shared" si="5"/>
        <v>0.8571428571428571</v>
      </c>
      <c r="N150" s="24" t="s">
        <v>961</v>
      </c>
      <c r="O150" s="29" t="s">
        <v>1099</v>
      </c>
    </row>
    <row r="151" spans="1:15" ht="56.25" x14ac:dyDescent="0.15">
      <c r="A151" s="21" t="s">
        <v>686</v>
      </c>
      <c r="B151" s="19" t="s">
        <v>11</v>
      </c>
      <c r="C151" s="19" t="s">
        <v>10</v>
      </c>
      <c r="D151" s="19" t="s">
        <v>168</v>
      </c>
      <c r="E151" s="19" t="s">
        <v>410</v>
      </c>
      <c r="F151" s="21">
        <v>79</v>
      </c>
      <c r="G151" s="21">
        <v>150</v>
      </c>
      <c r="H151" s="20" t="s">
        <v>535</v>
      </c>
      <c r="I151" s="20" t="s">
        <v>522</v>
      </c>
      <c r="J151" s="22">
        <v>34883987</v>
      </c>
      <c r="K151" s="54">
        <v>34661796</v>
      </c>
      <c r="L151" s="54">
        <f t="shared" si="4"/>
        <v>222191</v>
      </c>
      <c r="M151" s="26">
        <f t="shared" si="5"/>
        <v>0.99363057324840764</v>
      </c>
      <c r="N151" s="24" t="s">
        <v>962</v>
      </c>
      <c r="O151" s="29" t="s">
        <v>1115</v>
      </c>
    </row>
    <row r="152" spans="1:15" ht="90" x14ac:dyDescent="0.15">
      <c r="A152" s="21" t="s">
        <v>687</v>
      </c>
      <c r="B152" s="19" t="s">
        <v>11</v>
      </c>
      <c r="C152" s="19" t="s">
        <v>10</v>
      </c>
      <c r="D152" s="19" t="s">
        <v>169</v>
      </c>
      <c r="E152" s="19" t="s">
        <v>411</v>
      </c>
      <c r="F152" s="21">
        <v>206</v>
      </c>
      <c r="G152" s="21">
        <v>152</v>
      </c>
      <c r="H152" s="20" t="s">
        <v>535</v>
      </c>
      <c r="I152" s="20" t="s">
        <v>519</v>
      </c>
      <c r="J152" s="22">
        <v>20089860</v>
      </c>
      <c r="K152" s="54">
        <v>17219880</v>
      </c>
      <c r="L152" s="54">
        <f t="shared" si="4"/>
        <v>2869980</v>
      </c>
      <c r="M152" s="26">
        <f t="shared" si="5"/>
        <v>0.8571428571428571</v>
      </c>
      <c r="N152" s="24" t="s">
        <v>963</v>
      </c>
      <c r="O152" s="29" t="s">
        <v>1099</v>
      </c>
    </row>
    <row r="153" spans="1:15" ht="67.5" x14ac:dyDescent="0.15">
      <c r="A153" s="21" t="s">
        <v>688</v>
      </c>
      <c r="B153" s="19" t="s">
        <v>11</v>
      </c>
      <c r="C153" s="19" t="s">
        <v>10</v>
      </c>
      <c r="D153" s="19" t="s">
        <v>170</v>
      </c>
      <c r="E153" s="19" t="s">
        <v>412</v>
      </c>
      <c r="F153" s="21" t="s">
        <v>1135</v>
      </c>
      <c r="G153" s="21" t="s">
        <v>1136</v>
      </c>
      <c r="H153" s="20" t="s">
        <v>528</v>
      </c>
      <c r="I153" s="23">
        <v>44742</v>
      </c>
      <c r="J153" s="22">
        <v>21319896</v>
      </c>
      <c r="K153" s="54">
        <v>21319896</v>
      </c>
      <c r="L153" s="54">
        <f t="shared" si="4"/>
        <v>0</v>
      </c>
      <c r="M153" s="26">
        <f t="shared" si="5"/>
        <v>1</v>
      </c>
      <c r="N153" s="24" t="s">
        <v>964</v>
      </c>
      <c r="O153" s="29" t="s">
        <v>1115</v>
      </c>
    </row>
    <row r="154" spans="1:15" ht="90" x14ac:dyDescent="0.15">
      <c r="A154" s="40" t="s">
        <v>689</v>
      </c>
      <c r="B154" s="19" t="s">
        <v>11</v>
      </c>
      <c r="C154" s="19" t="s">
        <v>10</v>
      </c>
      <c r="D154" s="19" t="s">
        <v>171</v>
      </c>
      <c r="E154" s="19" t="s">
        <v>413</v>
      </c>
      <c r="F154" s="21">
        <v>218</v>
      </c>
      <c r="G154" s="21">
        <v>166</v>
      </c>
      <c r="H154" s="20" t="s">
        <v>528</v>
      </c>
      <c r="I154" s="20" t="s">
        <v>519</v>
      </c>
      <c r="J154" s="22">
        <v>16213470</v>
      </c>
      <c r="K154" s="54">
        <v>13897260</v>
      </c>
      <c r="L154" s="54">
        <f t="shared" si="4"/>
        <v>2316210</v>
      </c>
      <c r="M154" s="26">
        <f t="shared" si="5"/>
        <v>0.8571428571428571</v>
      </c>
      <c r="N154" s="24" t="s">
        <v>965</v>
      </c>
      <c r="O154" s="29" t="s">
        <v>1099</v>
      </c>
    </row>
    <row r="155" spans="1:15" ht="90" x14ac:dyDescent="0.15">
      <c r="A155" s="40" t="s">
        <v>690</v>
      </c>
      <c r="B155" s="19" t="s">
        <v>11</v>
      </c>
      <c r="C155" s="19" t="s">
        <v>10</v>
      </c>
      <c r="D155" s="19" t="s">
        <v>172</v>
      </c>
      <c r="E155" s="19" t="s">
        <v>414</v>
      </c>
      <c r="F155" s="21">
        <v>214</v>
      </c>
      <c r="G155" s="21">
        <v>167</v>
      </c>
      <c r="H155" s="20" t="s">
        <v>528</v>
      </c>
      <c r="I155" s="20" t="s">
        <v>519</v>
      </c>
      <c r="J155" s="22">
        <v>28699860</v>
      </c>
      <c r="K155" s="54">
        <v>24599880</v>
      </c>
      <c r="L155" s="54">
        <f t="shared" si="4"/>
        <v>4099980</v>
      </c>
      <c r="M155" s="26">
        <f t="shared" si="5"/>
        <v>0.8571428571428571</v>
      </c>
      <c r="N155" s="24" t="s">
        <v>966</v>
      </c>
      <c r="O155" s="29" t="s">
        <v>1099</v>
      </c>
    </row>
    <row r="156" spans="1:15" ht="56.25" x14ac:dyDescent="0.15">
      <c r="A156" s="21" t="s">
        <v>691</v>
      </c>
      <c r="B156" s="19" t="s">
        <v>11</v>
      </c>
      <c r="C156" s="19" t="s">
        <v>10</v>
      </c>
      <c r="D156" s="19" t="s">
        <v>173</v>
      </c>
      <c r="E156" s="19" t="s">
        <v>415</v>
      </c>
      <c r="F156" s="21">
        <v>198</v>
      </c>
      <c r="G156" s="21">
        <v>168</v>
      </c>
      <c r="H156" s="20" t="s">
        <v>528</v>
      </c>
      <c r="I156" s="20" t="s">
        <v>519</v>
      </c>
      <c r="J156" s="22">
        <v>12637170</v>
      </c>
      <c r="K156" s="54">
        <v>10831860</v>
      </c>
      <c r="L156" s="54">
        <f t="shared" si="4"/>
        <v>1805310</v>
      </c>
      <c r="M156" s="26">
        <f t="shared" si="5"/>
        <v>0.8571428571428571</v>
      </c>
      <c r="N156" s="24" t="s">
        <v>967</v>
      </c>
      <c r="O156" s="29" t="s">
        <v>1099</v>
      </c>
    </row>
    <row r="157" spans="1:15" ht="90" x14ac:dyDescent="0.15">
      <c r="A157" s="21" t="s">
        <v>692</v>
      </c>
      <c r="B157" s="19" t="s">
        <v>11</v>
      </c>
      <c r="C157" s="19" t="s">
        <v>10</v>
      </c>
      <c r="D157" s="19" t="s">
        <v>174</v>
      </c>
      <c r="E157" s="19" t="s">
        <v>416</v>
      </c>
      <c r="F157" s="21">
        <v>215</v>
      </c>
      <c r="G157" s="21">
        <v>169</v>
      </c>
      <c r="H157" s="20" t="s">
        <v>528</v>
      </c>
      <c r="I157" s="20" t="s">
        <v>519</v>
      </c>
      <c r="J157" s="22">
        <v>28699860</v>
      </c>
      <c r="K157" s="54">
        <v>24599880</v>
      </c>
      <c r="L157" s="54">
        <f t="shared" si="4"/>
        <v>4099980</v>
      </c>
      <c r="M157" s="26">
        <f t="shared" si="5"/>
        <v>0.8571428571428571</v>
      </c>
      <c r="N157" s="24" t="s">
        <v>968</v>
      </c>
      <c r="O157" s="29" t="s">
        <v>1099</v>
      </c>
    </row>
    <row r="158" spans="1:15" ht="67.5" x14ac:dyDescent="0.15">
      <c r="A158" s="21" t="s">
        <v>693</v>
      </c>
      <c r="B158" s="19" t="s">
        <v>11</v>
      </c>
      <c r="C158" s="19" t="s">
        <v>10</v>
      </c>
      <c r="D158" s="19" t="s">
        <v>175</v>
      </c>
      <c r="E158" s="19" t="s">
        <v>358</v>
      </c>
      <c r="F158" s="21">
        <v>196</v>
      </c>
      <c r="G158" s="21">
        <v>170</v>
      </c>
      <c r="H158" s="20" t="s">
        <v>528</v>
      </c>
      <c r="I158" s="20" t="s">
        <v>519</v>
      </c>
      <c r="J158" s="22">
        <v>28699860</v>
      </c>
      <c r="K158" s="54">
        <v>24599880</v>
      </c>
      <c r="L158" s="54">
        <f t="shared" si="4"/>
        <v>4099980</v>
      </c>
      <c r="M158" s="26">
        <f t="shared" si="5"/>
        <v>0.8571428571428571</v>
      </c>
      <c r="N158" s="24" t="s">
        <v>969</v>
      </c>
      <c r="O158" s="29" t="s">
        <v>1099</v>
      </c>
    </row>
    <row r="159" spans="1:15" ht="67.5" x14ac:dyDescent="0.15">
      <c r="A159" s="21" t="s">
        <v>694</v>
      </c>
      <c r="B159" s="19" t="s">
        <v>11</v>
      </c>
      <c r="C159" s="19" t="s">
        <v>10</v>
      </c>
      <c r="D159" s="19" t="s">
        <v>176</v>
      </c>
      <c r="E159" s="19" t="s">
        <v>359</v>
      </c>
      <c r="F159" s="21">
        <v>195</v>
      </c>
      <c r="G159" s="21">
        <v>171</v>
      </c>
      <c r="H159" s="20" t="s">
        <v>528</v>
      </c>
      <c r="I159" s="20" t="s">
        <v>519</v>
      </c>
      <c r="J159" s="22">
        <v>28699860</v>
      </c>
      <c r="K159" s="54">
        <v>24599880</v>
      </c>
      <c r="L159" s="54">
        <f t="shared" si="4"/>
        <v>4099980</v>
      </c>
      <c r="M159" s="26">
        <f t="shared" si="5"/>
        <v>0.8571428571428571</v>
      </c>
      <c r="N159" s="24" t="s">
        <v>970</v>
      </c>
      <c r="O159" s="29" t="s">
        <v>1099</v>
      </c>
    </row>
    <row r="160" spans="1:15" ht="90" x14ac:dyDescent="0.15">
      <c r="A160" s="21" t="s">
        <v>695</v>
      </c>
      <c r="B160" s="19" t="s">
        <v>11</v>
      </c>
      <c r="C160" s="19" t="s">
        <v>10</v>
      </c>
      <c r="D160" s="19" t="s">
        <v>177</v>
      </c>
      <c r="E160" s="19" t="s">
        <v>417</v>
      </c>
      <c r="F160" s="21">
        <v>216</v>
      </c>
      <c r="G160" s="21">
        <v>172</v>
      </c>
      <c r="H160" s="20" t="s">
        <v>528</v>
      </c>
      <c r="I160" s="20" t="s">
        <v>519</v>
      </c>
      <c r="J160" s="22">
        <v>28000000</v>
      </c>
      <c r="K160" s="54">
        <v>24000000</v>
      </c>
      <c r="L160" s="54">
        <f t="shared" si="4"/>
        <v>4000000</v>
      </c>
      <c r="M160" s="26">
        <f t="shared" si="5"/>
        <v>0.8571428571428571</v>
      </c>
      <c r="N160" s="24" t="s">
        <v>971</v>
      </c>
      <c r="O160" s="29" t="s">
        <v>1099</v>
      </c>
    </row>
    <row r="161" spans="1:15" ht="56.25" x14ac:dyDescent="0.15">
      <c r="A161" s="21" t="s">
        <v>696</v>
      </c>
      <c r="B161" s="19" t="s">
        <v>11</v>
      </c>
      <c r="C161" s="19" t="s">
        <v>10</v>
      </c>
      <c r="D161" s="19" t="s">
        <v>178</v>
      </c>
      <c r="E161" s="19" t="s">
        <v>418</v>
      </c>
      <c r="F161" s="21">
        <v>217</v>
      </c>
      <c r="G161" s="21">
        <v>173</v>
      </c>
      <c r="H161" s="20" t="s">
        <v>528</v>
      </c>
      <c r="I161" s="20" t="s">
        <v>519</v>
      </c>
      <c r="J161" s="22">
        <v>35967120</v>
      </c>
      <c r="K161" s="54">
        <v>30828960</v>
      </c>
      <c r="L161" s="54">
        <f t="shared" si="4"/>
        <v>5138160</v>
      </c>
      <c r="M161" s="26">
        <f t="shared" si="5"/>
        <v>0.8571428571428571</v>
      </c>
      <c r="N161" s="24" t="s">
        <v>972</v>
      </c>
      <c r="O161" s="29" t="s">
        <v>1099</v>
      </c>
    </row>
    <row r="162" spans="1:15" ht="56.25" x14ac:dyDescent="0.15">
      <c r="A162" s="21" t="s">
        <v>697</v>
      </c>
      <c r="B162" s="19" t="s">
        <v>11</v>
      </c>
      <c r="C162" s="19" t="s">
        <v>10</v>
      </c>
      <c r="D162" s="19" t="s">
        <v>179</v>
      </c>
      <c r="E162" s="19" t="s">
        <v>419</v>
      </c>
      <c r="F162" s="21">
        <v>187</v>
      </c>
      <c r="G162" s="21">
        <v>180</v>
      </c>
      <c r="H162" s="20" t="s">
        <v>528</v>
      </c>
      <c r="I162" s="20" t="s">
        <v>519</v>
      </c>
      <c r="J162" s="22">
        <v>28699860</v>
      </c>
      <c r="K162" s="54">
        <v>24599880</v>
      </c>
      <c r="L162" s="54">
        <f t="shared" si="4"/>
        <v>4099980</v>
      </c>
      <c r="M162" s="26">
        <f t="shared" si="5"/>
        <v>0.8571428571428571</v>
      </c>
      <c r="N162" s="24" t="s">
        <v>973</v>
      </c>
      <c r="O162" s="29" t="s">
        <v>1099</v>
      </c>
    </row>
    <row r="163" spans="1:15" ht="67.5" x14ac:dyDescent="0.15">
      <c r="A163" s="21" t="s">
        <v>698</v>
      </c>
      <c r="B163" s="19" t="s">
        <v>11</v>
      </c>
      <c r="C163" s="19" t="s">
        <v>10</v>
      </c>
      <c r="D163" s="19" t="s">
        <v>180</v>
      </c>
      <c r="E163" s="19" t="s">
        <v>420</v>
      </c>
      <c r="F163" s="21">
        <v>199</v>
      </c>
      <c r="G163" s="21">
        <v>181</v>
      </c>
      <c r="H163" s="20" t="s">
        <v>528</v>
      </c>
      <c r="I163" s="20" t="s">
        <v>519</v>
      </c>
      <c r="J163" s="22">
        <v>12637170</v>
      </c>
      <c r="K163" s="54">
        <v>10831860</v>
      </c>
      <c r="L163" s="54">
        <f t="shared" si="4"/>
        <v>1805310</v>
      </c>
      <c r="M163" s="26">
        <f t="shared" si="5"/>
        <v>0.8571428571428571</v>
      </c>
      <c r="N163" s="24" t="s">
        <v>974</v>
      </c>
      <c r="O163" s="29" t="s">
        <v>1099</v>
      </c>
    </row>
    <row r="164" spans="1:15" s="6" customFormat="1" ht="48" customHeight="1" x14ac:dyDescent="0.15">
      <c r="A164" s="63" t="s">
        <v>699</v>
      </c>
      <c r="B164" s="64" t="s">
        <v>11</v>
      </c>
      <c r="C164" s="64" t="s">
        <v>10</v>
      </c>
      <c r="D164" s="29" t="s">
        <v>181</v>
      </c>
      <c r="E164" s="64" t="s">
        <v>421</v>
      </c>
      <c r="F164" s="63">
        <v>192</v>
      </c>
      <c r="G164" s="39">
        <v>175</v>
      </c>
      <c r="H164" s="66" t="s">
        <v>528</v>
      </c>
      <c r="I164" s="66" t="s">
        <v>519</v>
      </c>
      <c r="J164" s="31">
        <v>35967120</v>
      </c>
      <c r="K164" s="54">
        <v>17983560</v>
      </c>
      <c r="L164" s="54">
        <f t="shared" si="4"/>
        <v>17983560</v>
      </c>
      <c r="M164" s="26">
        <f t="shared" si="5"/>
        <v>0.5</v>
      </c>
      <c r="N164" s="56" t="s">
        <v>975</v>
      </c>
      <c r="O164" s="29" t="s">
        <v>1101</v>
      </c>
    </row>
    <row r="165" spans="1:15" s="6" customFormat="1" ht="47.25" customHeight="1" x14ac:dyDescent="0.15">
      <c r="A165" s="59"/>
      <c r="B165" s="65"/>
      <c r="C165" s="65"/>
      <c r="D165" s="29" t="s">
        <v>1137</v>
      </c>
      <c r="E165" s="65"/>
      <c r="F165" s="59"/>
      <c r="G165" s="39">
        <v>458</v>
      </c>
      <c r="H165" s="67"/>
      <c r="I165" s="67"/>
      <c r="J165" s="31">
        <v>17983560</v>
      </c>
      <c r="K165" s="54">
        <v>12845400</v>
      </c>
      <c r="L165" s="54">
        <f t="shared" si="4"/>
        <v>5138160</v>
      </c>
      <c r="M165" s="26">
        <f t="shared" si="5"/>
        <v>0.7142857142857143</v>
      </c>
      <c r="N165" s="57"/>
      <c r="O165" s="29" t="s">
        <v>1099</v>
      </c>
    </row>
    <row r="166" spans="1:15" ht="56.25" x14ac:dyDescent="0.15">
      <c r="A166" s="21" t="s">
        <v>700</v>
      </c>
      <c r="B166" s="19" t="s">
        <v>11</v>
      </c>
      <c r="C166" s="19" t="s">
        <v>10</v>
      </c>
      <c r="D166" s="19" t="s">
        <v>182</v>
      </c>
      <c r="E166" s="19" t="s">
        <v>422</v>
      </c>
      <c r="F166" s="21">
        <v>193</v>
      </c>
      <c r="G166" s="21">
        <v>182</v>
      </c>
      <c r="H166" s="20" t="s">
        <v>528</v>
      </c>
      <c r="I166" s="20" t="s">
        <v>519</v>
      </c>
      <c r="J166" s="22">
        <v>35967120</v>
      </c>
      <c r="K166" s="54">
        <v>30828960</v>
      </c>
      <c r="L166" s="54">
        <f t="shared" si="4"/>
        <v>5138160</v>
      </c>
      <c r="M166" s="26">
        <f t="shared" si="5"/>
        <v>0.8571428571428571</v>
      </c>
      <c r="N166" s="24" t="s">
        <v>976</v>
      </c>
      <c r="O166" s="29" t="s">
        <v>1099</v>
      </c>
    </row>
    <row r="167" spans="1:15" ht="67.5" x14ac:dyDescent="0.15">
      <c r="A167" s="21" t="s">
        <v>701</v>
      </c>
      <c r="B167" s="19" t="s">
        <v>11</v>
      </c>
      <c r="C167" s="19" t="s">
        <v>10</v>
      </c>
      <c r="D167" s="19" t="s">
        <v>183</v>
      </c>
      <c r="E167" s="19" t="s">
        <v>423</v>
      </c>
      <c r="F167" s="21">
        <v>191</v>
      </c>
      <c r="G167" s="21">
        <v>183</v>
      </c>
      <c r="H167" s="20" t="s">
        <v>528</v>
      </c>
      <c r="I167" s="20" t="s">
        <v>519</v>
      </c>
      <c r="J167" s="22">
        <v>35967120</v>
      </c>
      <c r="K167" s="54">
        <v>30828960</v>
      </c>
      <c r="L167" s="54">
        <f t="shared" si="4"/>
        <v>5138160</v>
      </c>
      <c r="M167" s="26">
        <f t="shared" si="5"/>
        <v>0.8571428571428571</v>
      </c>
      <c r="N167" s="24" t="s">
        <v>977</v>
      </c>
      <c r="O167" s="29" t="s">
        <v>1099</v>
      </c>
    </row>
    <row r="168" spans="1:15" ht="78.75" x14ac:dyDescent="0.15">
      <c r="A168" s="21" t="s">
        <v>702</v>
      </c>
      <c r="B168" s="19" t="s">
        <v>11</v>
      </c>
      <c r="C168" s="19" t="s">
        <v>10</v>
      </c>
      <c r="D168" s="19" t="s">
        <v>184</v>
      </c>
      <c r="E168" s="19" t="s">
        <v>424</v>
      </c>
      <c r="F168" s="21">
        <v>186</v>
      </c>
      <c r="G168" s="21">
        <v>185</v>
      </c>
      <c r="H168" s="20" t="s">
        <v>528</v>
      </c>
      <c r="I168" s="20" t="s">
        <v>519</v>
      </c>
      <c r="J168" s="22">
        <v>35967120</v>
      </c>
      <c r="K168" s="54">
        <v>30828960</v>
      </c>
      <c r="L168" s="54">
        <f t="shared" si="4"/>
        <v>5138160</v>
      </c>
      <c r="M168" s="26">
        <f t="shared" si="5"/>
        <v>0.8571428571428571</v>
      </c>
      <c r="N168" s="24" t="s">
        <v>978</v>
      </c>
      <c r="O168" s="29" t="s">
        <v>1099</v>
      </c>
    </row>
    <row r="169" spans="1:15" ht="56.25" x14ac:dyDescent="0.15">
      <c r="A169" s="21" t="s">
        <v>703</v>
      </c>
      <c r="B169" s="19" t="s">
        <v>11</v>
      </c>
      <c r="C169" s="19" t="s">
        <v>10</v>
      </c>
      <c r="D169" s="19" t="s">
        <v>185</v>
      </c>
      <c r="E169" s="19" t="s">
        <v>425</v>
      </c>
      <c r="F169" s="21">
        <v>194</v>
      </c>
      <c r="G169" s="21">
        <v>176</v>
      </c>
      <c r="H169" s="20" t="s">
        <v>528</v>
      </c>
      <c r="I169" s="20" t="s">
        <v>519</v>
      </c>
      <c r="J169" s="22">
        <v>35967120</v>
      </c>
      <c r="K169" s="54">
        <v>30828960</v>
      </c>
      <c r="L169" s="54">
        <f t="shared" si="4"/>
        <v>5138160</v>
      </c>
      <c r="M169" s="26">
        <f t="shared" si="5"/>
        <v>0.8571428571428571</v>
      </c>
      <c r="N169" s="24" t="s">
        <v>979</v>
      </c>
      <c r="O169" s="29" t="s">
        <v>1099</v>
      </c>
    </row>
    <row r="170" spans="1:15" s="6" customFormat="1" ht="67.5" x14ac:dyDescent="0.15">
      <c r="A170" s="30" t="s">
        <v>704</v>
      </c>
      <c r="B170" s="29" t="s">
        <v>11</v>
      </c>
      <c r="C170" s="29" t="s">
        <v>10</v>
      </c>
      <c r="D170" s="29" t="s">
        <v>186</v>
      </c>
      <c r="E170" s="29" t="s">
        <v>426</v>
      </c>
      <c r="F170" s="30">
        <v>190</v>
      </c>
      <c r="G170" s="30">
        <v>184</v>
      </c>
      <c r="H170" s="32" t="s">
        <v>528</v>
      </c>
      <c r="I170" s="32" t="s">
        <v>519</v>
      </c>
      <c r="J170" s="31">
        <v>35967120</v>
      </c>
      <c r="K170" s="54">
        <v>30828960</v>
      </c>
      <c r="L170" s="54">
        <f t="shared" si="4"/>
        <v>5138160</v>
      </c>
      <c r="M170" s="26">
        <f t="shared" si="5"/>
        <v>0.8571428571428571</v>
      </c>
      <c r="N170" s="24" t="s">
        <v>980</v>
      </c>
      <c r="O170" s="29" t="s">
        <v>1099</v>
      </c>
    </row>
    <row r="171" spans="1:15" ht="60.75" customHeight="1" x14ac:dyDescent="0.15">
      <c r="A171" s="21" t="s">
        <v>705</v>
      </c>
      <c r="B171" s="19" t="s">
        <v>11</v>
      </c>
      <c r="C171" s="19" t="s">
        <v>10</v>
      </c>
      <c r="D171" s="19" t="s">
        <v>187</v>
      </c>
      <c r="E171" s="19" t="s">
        <v>427</v>
      </c>
      <c r="F171" s="21">
        <v>189</v>
      </c>
      <c r="G171" s="21">
        <v>187</v>
      </c>
      <c r="H171" s="20" t="s">
        <v>528</v>
      </c>
      <c r="I171" s="20" t="s">
        <v>519</v>
      </c>
      <c r="J171" s="22">
        <v>12637170</v>
      </c>
      <c r="K171" s="54">
        <v>10831860</v>
      </c>
      <c r="L171" s="54">
        <f t="shared" si="4"/>
        <v>1805310</v>
      </c>
      <c r="M171" s="26">
        <f t="shared" si="5"/>
        <v>0.8571428571428571</v>
      </c>
      <c r="N171" s="24" t="s">
        <v>981</v>
      </c>
      <c r="O171" s="29" t="s">
        <v>1099</v>
      </c>
    </row>
    <row r="172" spans="1:15" ht="78.75" x14ac:dyDescent="0.15">
      <c r="A172" s="21" t="s">
        <v>706</v>
      </c>
      <c r="B172" s="19" t="s">
        <v>11</v>
      </c>
      <c r="C172" s="19" t="s">
        <v>10</v>
      </c>
      <c r="D172" s="19" t="s">
        <v>188</v>
      </c>
      <c r="E172" s="19" t="s">
        <v>428</v>
      </c>
      <c r="F172" s="21">
        <v>235</v>
      </c>
      <c r="G172" s="21">
        <v>192</v>
      </c>
      <c r="H172" s="20" t="s">
        <v>535</v>
      </c>
      <c r="I172" s="20" t="s">
        <v>519</v>
      </c>
      <c r="J172" s="22">
        <v>36994752</v>
      </c>
      <c r="K172" s="54">
        <v>31856592</v>
      </c>
      <c r="L172" s="54">
        <f t="shared" si="4"/>
        <v>5138160</v>
      </c>
      <c r="M172" s="26">
        <f t="shared" si="5"/>
        <v>0.86111111111111116</v>
      </c>
      <c r="N172" s="24" t="s">
        <v>982</v>
      </c>
      <c r="O172" s="29" t="s">
        <v>1099</v>
      </c>
    </row>
    <row r="173" spans="1:15" ht="67.5" x14ac:dyDescent="0.15">
      <c r="A173" s="21" t="s">
        <v>707</v>
      </c>
      <c r="B173" s="19" t="s">
        <v>11</v>
      </c>
      <c r="C173" s="19" t="s">
        <v>10</v>
      </c>
      <c r="D173" s="19" t="s">
        <v>189</v>
      </c>
      <c r="E173" s="19" t="s">
        <v>429</v>
      </c>
      <c r="F173" s="21">
        <v>254</v>
      </c>
      <c r="G173" s="21">
        <v>179</v>
      </c>
      <c r="H173" s="20" t="s">
        <v>528</v>
      </c>
      <c r="I173" s="20" t="s">
        <v>519</v>
      </c>
      <c r="J173" s="22">
        <v>35967120</v>
      </c>
      <c r="K173" s="54">
        <v>30828960</v>
      </c>
      <c r="L173" s="54">
        <f t="shared" si="4"/>
        <v>5138160</v>
      </c>
      <c r="M173" s="26">
        <f t="shared" si="5"/>
        <v>0.8571428571428571</v>
      </c>
      <c r="N173" s="24" t="s">
        <v>983</v>
      </c>
      <c r="O173" s="29" t="s">
        <v>1099</v>
      </c>
    </row>
    <row r="174" spans="1:15" ht="90" x14ac:dyDescent="0.15">
      <c r="A174" s="21" t="s">
        <v>708</v>
      </c>
      <c r="B174" s="19" t="s">
        <v>11</v>
      </c>
      <c r="C174" s="19" t="s">
        <v>10</v>
      </c>
      <c r="D174" s="19" t="s">
        <v>190</v>
      </c>
      <c r="E174" s="19" t="s">
        <v>430</v>
      </c>
      <c r="F174" s="21">
        <v>115</v>
      </c>
      <c r="G174" s="21">
        <v>177</v>
      </c>
      <c r="H174" s="20" t="s">
        <v>528</v>
      </c>
      <c r="I174" s="20" t="s">
        <v>519</v>
      </c>
      <c r="J174" s="22">
        <v>35967120</v>
      </c>
      <c r="K174" s="54">
        <v>30828960</v>
      </c>
      <c r="L174" s="54">
        <f t="shared" si="4"/>
        <v>5138160</v>
      </c>
      <c r="M174" s="26">
        <f t="shared" si="5"/>
        <v>0.8571428571428571</v>
      </c>
      <c r="N174" s="24" t="s">
        <v>984</v>
      </c>
      <c r="O174" s="29" t="s">
        <v>1099</v>
      </c>
    </row>
    <row r="175" spans="1:15" ht="78.75" x14ac:dyDescent="0.15">
      <c r="A175" s="21" t="s">
        <v>709</v>
      </c>
      <c r="B175" s="19" t="s">
        <v>11</v>
      </c>
      <c r="C175" s="19" t="s">
        <v>10</v>
      </c>
      <c r="D175" s="19" t="s">
        <v>191</v>
      </c>
      <c r="E175" s="19" t="s">
        <v>431</v>
      </c>
      <c r="F175" s="21">
        <v>162</v>
      </c>
      <c r="G175" s="21">
        <v>178</v>
      </c>
      <c r="H175" s="20" t="s">
        <v>528</v>
      </c>
      <c r="I175" s="20" t="s">
        <v>519</v>
      </c>
      <c r="J175" s="22">
        <v>28699860</v>
      </c>
      <c r="K175" s="54">
        <v>24599880</v>
      </c>
      <c r="L175" s="54">
        <f t="shared" si="4"/>
        <v>4099980</v>
      </c>
      <c r="M175" s="26">
        <f t="shared" si="5"/>
        <v>0.8571428571428571</v>
      </c>
      <c r="N175" s="24" t="s">
        <v>985</v>
      </c>
      <c r="O175" s="29" t="s">
        <v>1099</v>
      </c>
    </row>
    <row r="176" spans="1:15" ht="56.25" x14ac:dyDescent="0.15">
      <c r="A176" s="21" t="s">
        <v>710</v>
      </c>
      <c r="B176" s="19" t="s">
        <v>11</v>
      </c>
      <c r="C176" s="19" t="s">
        <v>10</v>
      </c>
      <c r="D176" s="19" t="s">
        <v>192</v>
      </c>
      <c r="E176" s="19" t="s">
        <v>432</v>
      </c>
      <c r="F176" s="21">
        <v>163</v>
      </c>
      <c r="G176" s="21">
        <v>189</v>
      </c>
      <c r="H176" s="20" t="s">
        <v>528</v>
      </c>
      <c r="I176" s="20" t="s">
        <v>519</v>
      </c>
      <c r="J176" s="22">
        <v>19441800</v>
      </c>
      <c r="K176" s="54">
        <v>16664400</v>
      </c>
      <c r="L176" s="54">
        <f t="shared" si="4"/>
        <v>2777400</v>
      </c>
      <c r="M176" s="26">
        <f t="shared" si="5"/>
        <v>0.8571428571428571</v>
      </c>
      <c r="N176" s="24" t="s">
        <v>986</v>
      </c>
      <c r="O176" s="29" t="s">
        <v>1099</v>
      </c>
    </row>
    <row r="177" spans="1:15" ht="78.75" x14ac:dyDescent="0.15">
      <c r="A177" s="21" t="s">
        <v>711</v>
      </c>
      <c r="B177" s="19" t="s">
        <v>11</v>
      </c>
      <c r="C177" s="19" t="s">
        <v>10</v>
      </c>
      <c r="D177" s="19" t="s">
        <v>193</v>
      </c>
      <c r="E177" s="19" t="s">
        <v>433</v>
      </c>
      <c r="F177" s="21" t="s">
        <v>1138</v>
      </c>
      <c r="G177" s="21" t="s">
        <v>1139</v>
      </c>
      <c r="H177" s="20" t="s">
        <v>536</v>
      </c>
      <c r="I177" s="23">
        <v>44742</v>
      </c>
      <c r="J177" s="22">
        <v>21319896</v>
      </c>
      <c r="K177" s="54">
        <v>21319896</v>
      </c>
      <c r="L177" s="54">
        <f t="shared" si="4"/>
        <v>0</v>
      </c>
      <c r="M177" s="26">
        <f t="shared" si="5"/>
        <v>1</v>
      </c>
      <c r="N177" s="24" t="s">
        <v>987</v>
      </c>
      <c r="O177" s="29" t="s">
        <v>1115</v>
      </c>
    </row>
    <row r="178" spans="1:15" ht="67.5" x14ac:dyDescent="0.15">
      <c r="A178" s="21" t="s">
        <v>712</v>
      </c>
      <c r="B178" s="19" t="s">
        <v>11</v>
      </c>
      <c r="C178" s="19" t="s">
        <v>10</v>
      </c>
      <c r="D178" s="19" t="s">
        <v>194</v>
      </c>
      <c r="E178" s="19" t="s">
        <v>434</v>
      </c>
      <c r="F178" s="21" t="s">
        <v>1206</v>
      </c>
      <c r="G178" s="21" t="s">
        <v>1205</v>
      </c>
      <c r="H178" s="20" t="s">
        <v>528</v>
      </c>
      <c r="I178" s="23">
        <v>44742</v>
      </c>
      <c r="J178" s="22">
        <v>21319896</v>
      </c>
      <c r="K178" s="54">
        <v>21319896</v>
      </c>
      <c r="L178" s="54">
        <f t="shared" si="4"/>
        <v>0</v>
      </c>
      <c r="M178" s="26">
        <f t="shared" si="5"/>
        <v>1</v>
      </c>
      <c r="N178" s="24" t="s">
        <v>988</v>
      </c>
      <c r="O178" s="29" t="s">
        <v>1115</v>
      </c>
    </row>
    <row r="179" spans="1:15" ht="78.75" x14ac:dyDescent="0.15">
      <c r="A179" s="21" t="s">
        <v>713</v>
      </c>
      <c r="B179" s="19" t="s">
        <v>11</v>
      </c>
      <c r="C179" s="19" t="s">
        <v>10</v>
      </c>
      <c r="D179" s="19" t="s">
        <v>195</v>
      </c>
      <c r="E179" s="19" t="s">
        <v>435</v>
      </c>
      <c r="F179" s="21" t="s">
        <v>1207</v>
      </c>
      <c r="G179" s="21" t="s">
        <v>1208</v>
      </c>
      <c r="H179" s="20" t="s">
        <v>528</v>
      </c>
      <c r="I179" s="23">
        <v>44742</v>
      </c>
      <c r="J179" s="22">
        <v>21319896</v>
      </c>
      <c r="K179" s="54">
        <v>21319896</v>
      </c>
      <c r="L179" s="54">
        <f t="shared" si="4"/>
        <v>0</v>
      </c>
      <c r="M179" s="26">
        <f t="shared" si="5"/>
        <v>1</v>
      </c>
      <c r="N179" s="24" t="s">
        <v>989</v>
      </c>
      <c r="O179" s="29" t="s">
        <v>1115</v>
      </c>
    </row>
    <row r="180" spans="1:15" ht="78.75" x14ac:dyDescent="0.15">
      <c r="A180" s="21" t="s">
        <v>714</v>
      </c>
      <c r="B180" s="19" t="s">
        <v>11</v>
      </c>
      <c r="C180" s="19" t="s">
        <v>10</v>
      </c>
      <c r="D180" s="19" t="s">
        <v>196</v>
      </c>
      <c r="E180" s="19" t="s">
        <v>436</v>
      </c>
      <c r="F180" s="21" t="s">
        <v>1210</v>
      </c>
      <c r="G180" s="21" t="s">
        <v>1209</v>
      </c>
      <c r="H180" s="20" t="s">
        <v>528</v>
      </c>
      <c r="I180" s="23">
        <v>44742</v>
      </c>
      <c r="J180" s="22">
        <v>21319896</v>
      </c>
      <c r="K180" s="54">
        <v>21319896</v>
      </c>
      <c r="L180" s="54">
        <f t="shared" si="4"/>
        <v>0</v>
      </c>
      <c r="M180" s="26">
        <f t="shared" si="5"/>
        <v>1</v>
      </c>
      <c r="N180" s="24" t="s">
        <v>990</v>
      </c>
      <c r="O180" s="29" t="s">
        <v>1115</v>
      </c>
    </row>
    <row r="181" spans="1:15" ht="67.5" x14ac:dyDescent="0.15">
      <c r="A181" s="21" t="s">
        <v>715</v>
      </c>
      <c r="B181" s="19" t="s">
        <v>11</v>
      </c>
      <c r="C181" s="19" t="s">
        <v>10</v>
      </c>
      <c r="D181" s="19" t="s">
        <v>197</v>
      </c>
      <c r="E181" s="19" t="s">
        <v>437</v>
      </c>
      <c r="F181" s="21" t="s">
        <v>1140</v>
      </c>
      <c r="G181" s="21" t="s">
        <v>1141</v>
      </c>
      <c r="H181" s="20" t="s">
        <v>528</v>
      </c>
      <c r="I181" s="23">
        <v>44742</v>
      </c>
      <c r="J181" s="22">
        <v>14442480</v>
      </c>
      <c r="K181" s="54">
        <v>14442480</v>
      </c>
      <c r="L181" s="54">
        <f t="shared" si="4"/>
        <v>0</v>
      </c>
      <c r="M181" s="26">
        <f t="shared" si="5"/>
        <v>1</v>
      </c>
      <c r="N181" s="24" t="s">
        <v>991</v>
      </c>
      <c r="O181" s="29" t="s">
        <v>1115</v>
      </c>
    </row>
    <row r="182" spans="1:15" ht="67.5" x14ac:dyDescent="0.15">
      <c r="A182" s="21" t="s">
        <v>716</v>
      </c>
      <c r="B182" s="19" t="s">
        <v>11</v>
      </c>
      <c r="C182" s="19" t="s">
        <v>10</v>
      </c>
      <c r="D182" s="19" t="s">
        <v>198</v>
      </c>
      <c r="E182" s="19" t="s">
        <v>438</v>
      </c>
      <c r="F182" s="21" t="s">
        <v>1212</v>
      </c>
      <c r="G182" s="21" t="s">
        <v>1211</v>
      </c>
      <c r="H182" s="20" t="s">
        <v>536</v>
      </c>
      <c r="I182" s="23">
        <v>44742</v>
      </c>
      <c r="J182" s="22">
        <v>14442480</v>
      </c>
      <c r="K182" s="54">
        <v>14442480</v>
      </c>
      <c r="L182" s="54">
        <f t="shared" si="4"/>
        <v>0</v>
      </c>
      <c r="M182" s="26">
        <f t="shared" si="5"/>
        <v>1</v>
      </c>
      <c r="N182" s="24" t="s">
        <v>992</v>
      </c>
      <c r="O182" s="29" t="s">
        <v>1115</v>
      </c>
    </row>
    <row r="183" spans="1:15" s="6" customFormat="1" ht="67.5" x14ac:dyDescent="0.15">
      <c r="A183" s="30" t="s">
        <v>717</v>
      </c>
      <c r="B183" s="29" t="s">
        <v>11</v>
      </c>
      <c r="C183" s="29" t="s">
        <v>10</v>
      </c>
      <c r="D183" s="29" t="s">
        <v>199</v>
      </c>
      <c r="E183" s="29" t="s">
        <v>439</v>
      </c>
      <c r="F183" s="30">
        <v>146</v>
      </c>
      <c r="G183" s="30">
        <v>196</v>
      </c>
      <c r="H183" s="32" t="s">
        <v>528</v>
      </c>
      <c r="I183" s="32" t="s">
        <v>519</v>
      </c>
      <c r="J183" s="31">
        <v>35967120</v>
      </c>
      <c r="K183" s="54">
        <v>30828960</v>
      </c>
      <c r="L183" s="54">
        <f t="shared" si="4"/>
        <v>5138160</v>
      </c>
      <c r="M183" s="26">
        <f t="shared" si="5"/>
        <v>0.8571428571428571</v>
      </c>
      <c r="N183" s="24" t="s">
        <v>993</v>
      </c>
      <c r="O183" s="29" t="s">
        <v>1099</v>
      </c>
    </row>
    <row r="184" spans="1:15" ht="67.5" x14ac:dyDescent="0.15">
      <c r="A184" s="21" t="s">
        <v>718</v>
      </c>
      <c r="B184" s="19" t="s">
        <v>11</v>
      </c>
      <c r="C184" s="19" t="s">
        <v>10</v>
      </c>
      <c r="D184" s="19" t="s">
        <v>200</v>
      </c>
      <c r="E184" s="19" t="s">
        <v>440</v>
      </c>
      <c r="F184" s="21">
        <v>120</v>
      </c>
      <c r="G184" s="21">
        <v>200</v>
      </c>
      <c r="H184" s="20" t="s">
        <v>528</v>
      </c>
      <c r="I184" s="20" t="s">
        <v>519</v>
      </c>
      <c r="J184" s="22">
        <v>35967120</v>
      </c>
      <c r="K184" s="54">
        <v>30828960</v>
      </c>
      <c r="L184" s="54">
        <f t="shared" si="4"/>
        <v>5138160</v>
      </c>
      <c r="M184" s="26">
        <f t="shared" si="5"/>
        <v>0.8571428571428571</v>
      </c>
      <c r="N184" s="24" t="s">
        <v>994</v>
      </c>
      <c r="O184" s="29" t="s">
        <v>1099</v>
      </c>
    </row>
    <row r="185" spans="1:15" ht="56.25" x14ac:dyDescent="0.15">
      <c r="A185" s="21" t="s">
        <v>719</v>
      </c>
      <c r="B185" s="19" t="s">
        <v>11</v>
      </c>
      <c r="C185" s="19" t="s">
        <v>10</v>
      </c>
      <c r="D185" s="19" t="s">
        <v>38</v>
      </c>
      <c r="E185" s="19" t="s">
        <v>441</v>
      </c>
      <c r="F185" s="21">
        <v>258</v>
      </c>
      <c r="G185" s="21">
        <v>199</v>
      </c>
      <c r="H185" s="20" t="s">
        <v>528</v>
      </c>
      <c r="I185" s="20" t="s">
        <v>519</v>
      </c>
      <c r="J185" s="22">
        <v>35967120</v>
      </c>
      <c r="K185" s="54">
        <v>30828960</v>
      </c>
      <c r="L185" s="54">
        <f t="shared" si="4"/>
        <v>5138160</v>
      </c>
      <c r="M185" s="26">
        <f t="shared" si="5"/>
        <v>0.8571428571428571</v>
      </c>
      <c r="N185" s="24" t="s">
        <v>995</v>
      </c>
      <c r="O185" s="29" t="s">
        <v>1099</v>
      </c>
    </row>
    <row r="186" spans="1:15" ht="67.5" x14ac:dyDescent="0.15">
      <c r="A186" s="21" t="s">
        <v>720</v>
      </c>
      <c r="B186" s="19" t="s">
        <v>11</v>
      </c>
      <c r="C186" s="19" t="s">
        <v>10</v>
      </c>
      <c r="D186" s="19" t="s">
        <v>201</v>
      </c>
      <c r="E186" s="19" t="s">
        <v>442</v>
      </c>
      <c r="F186" s="21">
        <v>237</v>
      </c>
      <c r="G186" s="21">
        <v>197</v>
      </c>
      <c r="H186" s="20" t="s">
        <v>528</v>
      </c>
      <c r="I186" s="20" t="s">
        <v>519</v>
      </c>
      <c r="J186" s="22">
        <v>35967120</v>
      </c>
      <c r="K186" s="54">
        <v>30828960</v>
      </c>
      <c r="L186" s="54">
        <f t="shared" si="4"/>
        <v>5138160</v>
      </c>
      <c r="M186" s="26">
        <f t="shared" si="5"/>
        <v>0.8571428571428571</v>
      </c>
      <c r="N186" s="24" t="s">
        <v>996</v>
      </c>
      <c r="O186" s="29" t="s">
        <v>1099</v>
      </c>
    </row>
    <row r="187" spans="1:15" ht="78.75" x14ac:dyDescent="0.15">
      <c r="A187" s="21" t="s">
        <v>721</v>
      </c>
      <c r="B187" s="19" t="s">
        <v>11</v>
      </c>
      <c r="C187" s="19" t="s">
        <v>10</v>
      </c>
      <c r="D187" s="19" t="s">
        <v>202</v>
      </c>
      <c r="E187" s="19" t="s">
        <v>443</v>
      </c>
      <c r="F187" s="21">
        <v>241</v>
      </c>
      <c r="G187" s="21">
        <v>201</v>
      </c>
      <c r="H187" s="20" t="s">
        <v>528</v>
      </c>
      <c r="I187" s="20" t="s">
        <v>519</v>
      </c>
      <c r="J187" s="22">
        <v>16213470</v>
      </c>
      <c r="K187" s="54">
        <v>13897260</v>
      </c>
      <c r="L187" s="54">
        <f t="shared" si="4"/>
        <v>2316210</v>
      </c>
      <c r="M187" s="26">
        <f t="shared" si="5"/>
        <v>0.8571428571428571</v>
      </c>
      <c r="N187" s="24" t="s">
        <v>997</v>
      </c>
      <c r="O187" s="29" t="s">
        <v>1099</v>
      </c>
    </row>
    <row r="188" spans="1:15" ht="90" x14ac:dyDescent="0.15">
      <c r="A188" s="21" t="s">
        <v>722</v>
      </c>
      <c r="B188" s="19" t="s">
        <v>11</v>
      </c>
      <c r="C188" s="19" t="s">
        <v>10</v>
      </c>
      <c r="D188" s="19" t="s">
        <v>203</v>
      </c>
      <c r="E188" s="19" t="s">
        <v>444</v>
      </c>
      <c r="F188" s="21">
        <v>38</v>
      </c>
      <c r="G188" s="21">
        <v>218</v>
      </c>
      <c r="H188" s="20" t="s">
        <v>528</v>
      </c>
      <c r="I188" s="20" t="s">
        <v>519</v>
      </c>
      <c r="J188" s="22">
        <v>35967120</v>
      </c>
      <c r="K188" s="54">
        <v>30828960</v>
      </c>
      <c r="L188" s="54">
        <f t="shared" si="4"/>
        <v>5138160</v>
      </c>
      <c r="M188" s="26">
        <f t="shared" si="5"/>
        <v>0.8571428571428571</v>
      </c>
      <c r="N188" s="24" t="s">
        <v>998</v>
      </c>
      <c r="O188" s="29" t="s">
        <v>1099</v>
      </c>
    </row>
    <row r="189" spans="1:15" s="6" customFormat="1" ht="45.75" customHeight="1" x14ac:dyDescent="0.15">
      <c r="A189" s="63" t="s">
        <v>723</v>
      </c>
      <c r="B189" s="64" t="s">
        <v>11</v>
      </c>
      <c r="C189" s="64" t="s">
        <v>10</v>
      </c>
      <c r="D189" s="29" t="s">
        <v>204</v>
      </c>
      <c r="E189" s="64" t="s">
        <v>445</v>
      </c>
      <c r="F189" s="63">
        <v>123</v>
      </c>
      <c r="G189" s="30">
        <v>214</v>
      </c>
      <c r="H189" s="66" t="s">
        <v>528</v>
      </c>
      <c r="I189" s="68">
        <v>44804</v>
      </c>
      <c r="J189" s="31">
        <v>35967120</v>
      </c>
      <c r="K189" s="54">
        <v>0</v>
      </c>
      <c r="L189" s="54">
        <f t="shared" si="4"/>
        <v>35967120</v>
      </c>
      <c r="M189" s="26">
        <f t="shared" si="5"/>
        <v>0</v>
      </c>
      <c r="N189" s="56" t="s">
        <v>999</v>
      </c>
      <c r="O189" s="29" t="s">
        <v>1101</v>
      </c>
    </row>
    <row r="190" spans="1:15" s="6" customFormat="1" ht="41.25" customHeight="1" x14ac:dyDescent="0.15">
      <c r="A190" s="59"/>
      <c r="B190" s="65"/>
      <c r="C190" s="65"/>
      <c r="D190" s="29" t="s">
        <v>1105</v>
      </c>
      <c r="E190" s="65"/>
      <c r="F190" s="59"/>
      <c r="G190" s="37">
        <v>390</v>
      </c>
      <c r="H190" s="67"/>
      <c r="I190" s="69"/>
      <c r="J190" s="31">
        <v>25176984</v>
      </c>
      <c r="K190" s="54">
        <v>20038824</v>
      </c>
      <c r="L190" s="54">
        <f t="shared" si="4"/>
        <v>5138160</v>
      </c>
      <c r="M190" s="26">
        <f t="shared" si="5"/>
        <v>0.79591836734693877</v>
      </c>
      <c r="N190" s="57"/>
      <c r="O190" s="29" t="s">
        <v>1099</v>
      </c>
    </row>
    <row r="191" spans="1:15" ht="56.25" x14ac:dyDescent="0.15">
      <c r="A191" s="21" t="s">
        <v>724</v>
      </c>
      <c r="B191" s="19" t="s">
        <v>11</v>
      </c>
      <c r="C191" s="19" t="s">
        <v>10</v>
      </c>
      <c r="D191" s="19" t="s">
        <v>205</v>
      </c>
      <c r="E191" s="19" t="s">
        <v>446</v>
      </c>
      <c r="F191" s="21">
        <v>125</v>
      </c>
      <c r="G191" s="21">
        <v>215</v>
      </c>
      <c r="H191" s="20" t="s">
        <v>528</v>
      </c>
      <c r="I191" s="20" t="s">
        <v>519</v>
      </c>
      <c r="J191" s="22">
        <v>35967120</v>
      </c>
      <c r="K191" s="54">
        <v>30828960</v>
      </c>
      <c r="L191" s="54">
        <f t="shared" si="4"/>
        <v>5138160</v>
      </c>
      <c r="M191" s="26">
        <f t="shared" si="5"/>
        <v>0.8571428571428571</v>
      </c>
      <c r="N191" s="24" t="s">
        <v>1000</v>
      </c>
      <c r="O191" s="29" t="s">
        <v>1099</v>
      </c>
    </row>
    <row r="192" spans="1:15" ht="56.25" x14ac:dyDescent="0.15">
      <c r="A192" s="21" t="s">
        <v>725</v>
      </c>
      <c r="B192" s="19" t="s">
        <v>11</v>
      </c>
      <c r="C192" s="19" t="s">
        <v>10</v>
      </c>
      <c r="D192" s="19" t="s">
        <v>206</v>
      </c>
      <c r="E192" s="19" t="s">
        <v>447</v>
      </c>
      <c r="F192" s="21">
        <v>228</v>
      </c>
      <c r="G192" s="21">
        <v>207</v>
      </c>
      <c r="H192" s="20" t="s">
        <v>528</v>
      </c>
      <c r="I192" s="20" t="s">
        <v>519</v>
      </c>
      <c r="J192" s="22">
        <v>19441800</v>
      </c>
      <c r="K192" s="54">
        <v>16664400</v>
      </c>
      <c r="L192" s="54">
        <f t="shared" si="4"/>
        <v>2777400</v>
      </c>
      <c r="M192" s="26">
        <f t="shared" si="5"/>
        <v>0.8571428571428571</v>
      </c>
      <c r="N192" s="24" t="s">
        <v>1001</v>
      </c>
      <c r="O192" s="29" t="s">
        <v>1099</v>
      </c>
    </row>
    <row r="193" spans="1:15" s="6" customFormat="1" ht="36.75" customHeight="1" x14ac:dyDescent="0.15">
      <c r="A193" s="63" t="s">
        <v>726</v>
      </c>
      <c r="B193" s="64" t="s">
        <v>11</v>
      </c>
      <c r="C193" s="64" t="s">
        <v>10</v>
      </c>
      <c r="D193" s="29" t="s">
        <v>1102</v>
      </c>
      <c r="E193" s="64" t="s">
        <v>448</v>
      </c>
      <c r="F193" s="63">
        <v>238</v>
      </c>
      <c r="G193" s="30">
        <v>208</v>
      </c>
      <c r="H193" s="66" t="s">
        <v>528</v>
      </c>
      <c r="I193" s="66" t="s">
        <v>519</v>
      </c>
      <c r="J193" s="31">
        <v>35967120</v>
      </c>
      <c r="K193" s="54">
        <v>0</v>
      </c>
      <c r="L193" s="54">
        <f t="shared" si="4"/>
        <v>35967120</v>
      </c>
      <c r="M193" s="26">
        <f t="shared" si="5"/>
        <v>0</v>
      </c>
      <c r="N193" s="56" t="s">
        <v>1002</v>
      </c>
      <c r="O193" s="29" t="s">
        <v>1101</v>
      </c>
    </row>
    <row r="194" spans="1:15" s="6" customFormat="1" ht="33.75" customHeight="1" x14ac:dyDescent="0.15">
      <c r="A194" s="59"/>
      <c r="B194" s="65"/>
      <c r="C194" s="65"/>
      <c r="D194" s="29" t="s">
        <v>1096</v>
      </c>
      <c r="E194" s="65"/>
      <c r="F194" s="59"/>
      <c r="G194" s="30">
        <v>350</v>
      </c>
      <c r="H194" s="67"/>
      <c r="I194" s="67"/>
      <c r="J194" s="31">
        <v>30657688</v>
      </c>
      <c r="K194" s="54">
        <v>24663168</v>
      </c>
      <c r="L194" s="54">
        <f t="shared" si="4"/>
        <v>5994520</v>
      </c>
      <c r="M194" s="26">
        <f t="shared" si="5"/>
        <v>0.8044692737430168</v>
      </c>
      <c r="N194" s="57"/>
      <c r="O194" s="29" t="s">
        <v>1099</v>
      </c>
    </row>
    <row r="195" spans="1:15" ht="67.5" x14ac:dyDescent="0.15">
      <c r="A195" s="21" t="s">
        <v>727</v>
      </c>
      <c r="B195" s="19" t="s">
        <v>11</v>
      </c>
      <c r="C195" s="19" t="s">
        <v>10</v>
      </c>
      <c r="D195" s="19" t="s">
        <v>207</v>
      </c>
      <c r="E195" s="19" t="s">
        <v>449</v>
      </c>
      <c r="F195" s="21">
        <v>240</v>
      </c>
      <c r="G195" s="21">
        <v>210</v>
      </c>
      <c r="H195" s="20" t="s">
        <v>528</v>
      </c>
      <c r="I195" s="20" t="s">
        <v>519</v>
      </c>
      <c r="J195" s="22">
        <v>35967120</v>
      </c>
      <c r="K195" s="54">
        <v>30828960</v>
      </c>
      <c r="L195" s="54">
        <f t="shared" ref="L195:L258" si="6">J195-K195</f>
        <v>5138160</v>
      </c>
      <c r="M195" s="26">
        <f t="shared" ref="M195:M258" si="7">K195/J195</f>
        <v>0.8571428571428571</v>
      </c>
      <c r="N195" s="24" t="s">
        <v>1003</v>
      </c>
      <c r="O195" s="29" t="s">
        <v>1099</v>
      </c>
    </row>
    <row r="196" spans="1:15" ht="56.25" x14ac:dyDescent="0.15">
      <c r="A196" s="21" t="s">
        <v>728</v>
      </c>
      <c r="B196" s="19" t="s">
        <v>11</v>
      </c>
      <c r="C196" s="19" t="s">
        <v>10</v>
      </c>
      <c r="D196" s="19" t="s">
        <v>208</v>
      </c>
      <c r="E196" s="19" t="s">
        <v>450</v>
      </c>
      <c r="F196" s="21">
        <v>197</v>
      </c>
      <c r="G196" s="21">
        <v>212</v>
      </c>
      <c r="H196" s="20" t="s">
        <v>528</v>
      </c>
      <c r="I196" s="20" t="s">
        <v>519</v>
      </c>
      <c r="J196" s="22">
        <v>35967120</v>
      </c>
      <c r="K196" s="54">
        <v>30828960</v>
      </c>
      <c r="L196" s="54">
        <f t="shared" si="6"/>
        <v>5138160</v>
      </c>
      <c r="M196" s="26">
        <f t="shared" si="7"/>
        <v>0.8571428571428571</v>
      </c>
      <c r="N196" s="24" t="s">
        <v>1004</v>
      </c>
      <c r="O196" s="29" t="s">
        <v>1099</v>
      </c>
    </row>
    <row r="197" spans="1:15" ht="67.5" x14ac:dyDescent="0.15">
      <c r="A197" s="21" t="s">
        <v>729</v>
      </c>
      <c r="B197" s="19" t="s">
        <v>11</v>
      </c>
      <c r="C197" s="19" t="s">
        <v>10</v>
      </c>
      <c r="D197" s="19" t="s">
        <v>209</v>
      </c>
      <c r="E197" s="19" t="s">
        <v>451</v>
      </c>
      <c r="F197" s="21">
        <v>239</v>
      </c>
      <c r="G197" s="21">
        <v>211</v>
      </c>
      <c r="H197" s="20" t="s">
        <v>528</v>
      </c>
      <c r="I197" s="20" t="s">
        <v>519</v>
      </c>
      <c r="J197" s="22">
        <v>28699860</v>
      </c>
      <c r="K197" s="54">
        <v>24599880</v>
      </c>
      <c r="L197" s="54">
        <f t="shared" si="6"/>
        <v>4099980</v>
      </c>
      <c r="M197" s="26">
        <f t="shared" si="7"/>
        <v>0.8571428571428571</v>
      </c>
      <c r="N197" s="24" t="s">
        <v>1005</v>
      </c>
      <c r="O197" s="29" t="s">
        <v>1099</v>
      </c>
    </row>
    <row r="198" spans="1:15" ht="78.75" x14ac:dyDescent="0.15">
      <c r="A198" s="21" t="s">
        <v>730</v>
      </c>
      <c r="B198" s="19" t="s">
        <v>11</v>
      </c>
      <c r="C198" s="19" t="s">
        <v>10</v>
      </c>
      <c r="D198" s="19" t="s">
        <v>210</v>
      </c>
      <c r="E198" s="19" t="s">
        <v>452</v>
      </c>
      <c r="F198" s="21">
        <v>236</v>
      </c>
      <c r="G198" s="21">
        <v>216</v>
      </c>
      <c r="H198" s="20" t="s">
        <v>536</v>
      </c>
      <c r="I198" s="20" t="s">
        <v>519</v>
      </c>
      <c r="J198" s="22">
        <v>19904700</v>
      </c>
      <c r="K198" s="54">
        <v>17127300</v>
      </c>
      <c r="L198" s="54">
        <f t="shared" si="6"/>
        <v>2777400</v>
      </c>
      <c r="M198" s="26">
        <f t="shared" si="7"/>
        <v>0.86046511627906974</v>
      </c>
      <c r="N198" s="24" t="s">
        <v>1006</v>
      </c>
      <c r="O198" s="29" t="s">
        <v>1099</v>
      </c>
    </row>
    <row r="199" spans="1:15" s="6" customFormat="1" ht="56.25" x14ac:dyDescent="0.15">
      <c r="A199" s="30" t="s">
        <v>731</v>
      </c>
      <c r="B199" s="29" t="s">
        <v>11</v>
      </c>
      <c r="C199" s="29" t="s">
        <v>10</v>
      </c>
      <c r="D199" s="29" t="s">
        <v>211</v>
      </c>
      <c r="E199" s="29" t="s">
        <v>453</v>
      </c>
      <c r="F199" s="30">
        <v>129</v>
      </c>
      <c r="G199" s="30">
        <v>221</v>
      </c>
      <c r="H199" s="32" t="s">
        <v>528</v>
      </c>
      <c r="I199" s="32" t="s">
        <v>519</v>
      </c>
      <c r="J199" s="31">
        <v>35967120</v>
      </c>
      <c r="K199" s="54">
        <v>30828960</v>
      </c>
      <c r="L199" s="54">
        <f t="shared" si="6"/>
        <v>5138160</v>
      </c>
      <c r="M199" s="26">
        <f t="shared" si="7"/>
        <v>0.8571428571428571</v>
      </c>
      <c r="N199" s="24" t="s">
        <v>1007</v>
      </c>
      <c r="O199" s="29" t="s">
        <v>1099</v>
      </c>
    </row>
    <row r="200" spans="1:15" ht="56.25" x14ac:dyDescent="0.15">
      <c r="A200" s="21" t="s">
        <v>732</v>
      </c>
      <c r="B200" s="19" t="s">
        <v>11</v>
      </c>
      <c r="C200" s="19" t="s">
        <v>10</v>
      </c>
      <c r="D200" s="19" t="s">
        <v>212</v>
      </c>
      <c r="E200" s="19" t="s">
        <v>454</v>
      </c>
      <c r="F200" s="21">
        <v>230</v>
      </c>
      <c r="G200" s="21">
        <v>222</v>
      </c>
      <c r="H200" s="20" t="s">
        <v>528</v>
      </c>
      <c r="I200" s="20" t="s">
        <v>519</v>
      </c>
      <c r="J200" s="22">
        <v>28699860</v>
      </c>
      <c r="K200" s="54">
        <v>24599880</v>
      </c>
      <c r="L200" s="54">
        <f t="shared" si="6"/>
        <v>4099980</v>
      </c>
      <c r="M200" s="26">
        <f t="shared" si="7"/>
        <v>0.8571428571428571</v>
      </c>
      <c r="N200" s="24" t="s">
        <v>1008</v>
      </c>
      <c r="O200" s="29" t="s">
        <v>1099</v>
      </c>
    </row>
    <row r="201" spans="1:15" ht="56.25" x14ac:dyDescent="0.15">
      <c r="A201" s="21" t="s">
        <v>733</v>
      </c>
      <c r="B201" s="19" t="s">
        <v>11</v>
      </c>
      <c r="C201" s="19" t="s">
        <v>10</v>
      </c>
      <c r="D201" s="19" t="s">
        <v>213</v>
      </c>
      <c r="E201" s="19" t="s">
        <v>455</v>
      </c>
      <c r="F201" s="21">
        <v>233</v>
      </c>
      <c r="G201" s="21">
        <v>224</v>
      </c>
      <c r="H201" s="20" t="s">
        <v>528</v>
      </c>
      <c r="I201" s="20" t="s">
        <v>519</v>
      </c>
      <c r="J201" s="22">
        <v>28699860</v>
      </c>
      <c r="K201" s="54">
        <v>24599880</v>
      </c>
      <c r="L201" s="54">
        <f t="shared" si="6"/>
        <v>4099980</v>
      </c>
      <c r="M201" s="26">
        <f t="shared" si="7"/>
        <v>0.8571428571428571</v>
      </c>
      <c r="N201" s="24" t="s">
        <v>1009</v>
      </c>
      <c r="O201" s="29" t="s">
        <v>1099</v>
      </c>
    </row>
    <row r="202" spans="1:15" ht="56.25" x14ac:dyDescent="0.15">
      <c r="A202" s="21" t="s">
        <v>734</v>
      </c>
      <c r="B202" s="19" t="s">
        <v>11</v>
      </c>
      <c r="C202" s="19" t="s">
        <v>10</v>
      </c>
      <c r="D202" s="19" t="s">
        <v>214</v>
      </c>
      <c r="E202" s="19" t="s">
        <v>456</v>
      </c>
      <c r="F202" s="21">
        <v>242</v>
      </c>
      <c r="G202" s="21">
        <v>225</v>
      </c>
      <c r="H202" s="20" t="s">
        <v>528</v>
      </c>
      <c r="I202" s="20" t="s">
        <v>519</v>
      </c>
      <c r="J202" s="22">
        <v>12637170</v>
      </c>
      <c r="K202" s="54">
        <v>10831860</v>
      </c>
      <c r="L202" s="54">
        <f t="shared" si="6"/>
        <v>1805310</v>
      </c>
      <c r="M202" s="26">
        <f t="shared" si="7"/>
        <v>0.8571428571428571</v>
      </c>
      <c r="N202" s="24" t="s">
        <v>1010</v>
      </c>
      <c r="O202" s="29" t="s">
        <v>1099</v>
      </c>
    </row>
    <row r="203" spans="1:15" ht="56.25" x14ac:dyDescent="0.15">
      <c r="A203" s="21" t="s">
        <v>735</v>
      </c>
      <c r="B203" s="19" t="s">
        <v>11</v>
      </c>
      <c r="C203" s="19" t="s">
        <v>10</v>
      </c>
      <c r="D203" s="19" t="s">
        <v>215</v>
      </c>
      <c r="E203" s="19" t="s">
        <v>457</v>
      </c>
      <c r="F203" s="21">
        <v>243</v>
      </c>
      <c r="G203" s="21">
        <v>226</v>
      </c>
      <c r="H203" s="20" t="s">
        <v>528</v>
      </c>
      <c r="I203" s="20" t="s">
        <v>519</v>
      </c>
      <c r="J203" s="22">
        <v>12637170</v>
      </c>
      <c r="K203" s="54">
        <v>10831860</v>
      </c>
      <c r="L203" s="54">
        <f t="shared" si="6"/>
        <v>1805310</v>
      </c>
      <c r="M203" s="26">
        <f t="shared" si="7"/>
        <v>0.8571428571428571</v>
      </c>
      <c r="N203" s="24" t="s">
        <v>1011</v>
      </c>
      <c r="O203" s="29" t="s">
        <v>1099</v>
      </c>
    </row>
    <row r="204" spans="1:15" ht="56.25" x14ac:dyDescent="0.15">
      <c r="A204" s="21" t="s">
        <v>736</v>
      </c>
      <c r="B204" s="19" t="s">
        <v>11</v>
      </c>
      <c r="C204" s="19" t="s">
        <v>10</v>
      </c>
      <c r="D204" s="19" t="s">
        <v>216</v>
      </c>
      <c r="E204" s="19" t="s">
        <v>458</v>
      </c>
      <c r="F204" s="21">
        <v>245</v>
      </c>
      <c r="G204" s="21">
        <v>220</v>
      </c>
      <c r="H204" s="20" t="s">
        <v>528</v>
      </c>
      <c r="I204" s="20" t="s">
        <v>519</v>
      </c>
      <c r="J204" s="22">
        <v>19441800</v>
      </c>
      <c r="K204" s="54">
        <v>16664400</v>
      </c>
      <c r="L204" s="54">
        <f t="shared" si="6"/>
        <v>2777400</v>
      </c>
      <c r="M204" s="26">
        <f t="shared" si="7"/>
        <v>0.8571428571428571</v>
      </c>
      <c r="N204" s="24" t="s">
        <v>1012</v>
      </c>
      <c r="O204" s="29" t="s">
        <v>1099</v>
      </c>
    </row>
    <row r="205" spans="1:15" ht="56.25" x14ac:dyDescent="0.15">
      <c r="A205" s="21" t="s">
        <v>737</v>
      </c>
      <c r="B205" s="19" t="s">
        <v>11</v>
      </c>
      <c r="C205" s="19" t="s">
        <v>10</v>
      </c>
      <c r="D205" s="19" t="s">
        <v>217</v>
      </c>
      <c r="E205" s="19" t="s">
        <v>459</v>
      </c>
      <c r="F205" s="21">
        <v>246</v>
      </c>
      <c r="G205" s="21">
        <v>227</v>
      </c>
      <c r="H205" s="20" t="s">
        <v>528</v>
      </c>
      <c r="I205" s="20" t="s">
        <v>519</v>
      </c>
      <c r="J205" s="22">
        <v>19441800</v>
      </c>
      <c r="K205" s="54">
        <v>16664400</v>
      </c>
      <c r="L205" s="54">
        <f t="shared" si="6"/>
        <v>2777400</v>
      </c>
      <c r="M205" s="26">
        <f t="shared" si="7"/>
        <v>0.8571428571428571</v>
      </c>
      <c r="N205" s="24" t="s">
        <v>1013</v>
      </c>
      <c r="O205" s="29" t="s">
        <v>1099</v>
      </c>
    </row>
    <row r="206" spans="1:15" ht="56.25" x14ac:dyDescent="0.15">
      <c r="A206" s="21" t="s">
        <v>738</v>
      </c>
      <c r="B206" s="19" t="s">
        <v>11</v>
      </c>
      <c r="C206" s="19" t="s">
        <v>10</v>
      </c>
      <c r="D206" s="19" t="s">
        <v>218</v>
      </c>
      <c r="E206" s="19" t="s">
        <v>460</v>
      </c>
      <c r="F206" s="21">
        <v>247</v>
      </c>
      <c r="G206" s="21">
        <v>219</v>
      </c>
      <c r="H206" s="20" t="s">
        <v>528</v>
      </c>
      <c r="I206" s="20" t="s">
        <v>519</v>
      </c>
      <c r="J206" s="22">
        <v>19441800</v>
      </c>
      <c r="K206" s="54">
        <v>16664400</v>
      </c>
      <c r="L206" s="54">
        <f t="shared" si="6"/>
        <v>2777400</v>
      </c>
      <c r="M206" s="26">
        <f t="shared" si="7"/>
        <v>0.8571428571428571</v>
      </c>
      <c r="N206" s="24" t="s">
        <v>1014</v>
      </c>
      <c r="O206" s="29" t="s">
        <v>1099</v>
      </c>
    </row>
    <row r="207" spans="1:15" ht="56.25" x14ac:dyDescent="0.15">
      <c r="A207" s="21" t="s">
        <v>739</v>
      </c>
      <c r="B207" s="19" t="s">
        <v>11</v>
      </c>
      <c r="C207" s="19" t="s">
        <v>10</v>
      </c>
      <c r="D207" s="19" t="s">
        <v>37</v>
      </c>
      <c r="E207" s="19" t="s">
        <v>461</v>
      </c>
      <c r="F207" s="21">
        <v>249</v>
      </c>
      <c r="G207" s="21">
        <v>229</v>
      </c>
      <c r="H207" s="20" t="s">
        <v>528</v>
      </c>
      <c r="I207" s="20" t="s">
        <v>519</v>
      </c>
      <c r="J207" s="22">
        <v>19441800</v>
      </c>
      <c r="K207" s="54">
        <v>16664400</v>
      </c>
      <c r="L207" s="54">
        <f t="shared" si="6"/>
        <v>2777400</v>
      </c>
      <c r="M207" s="26">
        <f t="shared" si="7"/>
        <v>0.8571428571428571</v>
      </c>
      <c r="N207" s="24" t="s">
        <v>1015</v>
      </c>
      <c r="O207" s="29" t="s">
        <v>1099</v>
      </c>
    </row>
    <row r="208" spans="1:15" ht="56.25" x14ac:dyDescent="0.15">
      <c r="A208" s="21" t="s">
        <v>740</v>
      </c>
      <c r="B208" s="19" t="s">
        <v>11</v>
      </c>
      <c r="C208" s="19" t="s">
        <v>10</v>
      </c>
      <c r="D208" s="19" t="s">
        <v>219</v>
      </c>
      <c r="E208" s="19" t="s">
        <v>462</v>
      </c>
      <c r="F208" s="21">
        <v>250</v>
      </c>
      <c r="G208" s="21">
        <v>230</v>
      </c>
      <c r="H208" s="20" t="s">
        <v>528</v>
      </c>
      <c r="I208" s="20" t="s">
        <v>519</v>
      </c>
      <c r="J208" s="22">
        <v>28699860</v>
      </c>
      <c r="K208" s="54">
        <v>24599880</v>
      </c>
      <c r="L208" s="54">
        <f t="shared" si="6"/>
        <v>4099980</v>
      </c>
      <c r="M208" s="26">
        <f t="shared" si="7"/>
        <v>0.8571428571428571</v>
      </c>
      <c r="N208" s="24" t="s">
        <v>1016</v>
      </c>
      <c r="O208" s="29" t="s">
        <v>1099</v>
      </c>
    </row>
    <row r="209" spans="1:15" ht="56.25" x14ac:dyDescent="0.15">
      <c r="A209" s="21" t="s">
        <v>741</v>
      </c>
      <c r="B209" s="19" t="s">
        <v>11</v>
      </c>
      <c r="C209" s="19" t="s">
        <v>10</v>
      </c>
      <c r="D209" s="19" t="s">
        <v>220</v>
      </c>
      <c r="E209" s="19" t="s">
        <v>463</v>
      </c>
      <c r="F209" s="21">
        <v>251</v>
      </c>
      <c r="G209" s="21">
        <v>231</v>
      </c>
      <c r="H209" s="20" t="s">
        <v>528</v>
      </c>
      <c r="I209" s="20" t="s">
        <v>519</v>
      </c>
      <c r="J209" s="22">
        <v>28699860</v>
      </c>
      <c r="K209" s="54">
        <v>24599880</v>
      </c>
      <c r="L209" s="54">
        <f t="shared" si="6"/>
        <v>4099980</v>
      </c>
      <c r="M209" s="26">
        <f t="shared" si="7"/>
        <v>0.8571428571428571</v>
      </c>
      <c r="N209" s="24" t="s">
        <v>1017</v>
      </c>
      <c r="O209" s="29" t="s">
        <v>1099</v>
      </c>
    </row>
    <row r="210" spans="1:15" ht="56.25" x14ac:dyDescent="0.15">
      <c r="A210" s="21" t="s">
        <v>742</v>
      </c>
      <c r="B210" s="19" t="s">
        <v>11</v>
      </c>
      <c r="C210" s="19" t="s">
        <v>10</v>
      </c>
      <c r="D210" s="19" t="s">
        <v>221</v>
      </c>
      <c r="E210" s="19" t="s">
        <v>464</v>
      </c>
      <c r="F210" s="21">
        <v>252</v>
      </c>
      <c r="G210" s="21">
        <v>232</v>
      </c>
      <c r="H210" s="20" t="s">
        <v>528</v>
      </c>
      <c r="I210" s="20" t="s">
        <v>519</v>
      </c>
      <c r="J210" s="22">
        <v>28699860</v>
      </c>
      <c r="K210" s="54">
        <v>24599880</v>
      </c>
      <c r="L210" s="54">
        <f t="shared" si="6"/>
        <v>4099980</v>
      </c>
      <c r="M210" s="26">
        <f t="shared" si="7"/>
        <v>0.8571428571428571</v>
      </c>
      <c r="N210" s="24" t="s">
        <v>1018</v>
      </c>
      <c r="O210" s="29" t="s">
        <v>1099</v>
      </c>
    </row>
    <row r="211" spans="1:15" ht="90" x14ac:dyDescent="0.15">
      <c r="A211" s="21" t="s">
        <v>743</v>
      </c>
      <c r="B211" s="19" t="s">
        <v>11</v>
      </c>
      <c r="C211" s="19" t="s">
        <v>10</v>
      </c>
      <c r="D211" s="19" t="s">
        <v>222</v>
      </c>
      <c r="E211" s="19" t="s">
        <v>465</v>
      </c>
      <c r="F211" s="21">
        <v>117</v>
      </c>
      <c r="G211" s="21">
        <v>235</v>
      </c>
      <c r="H211" s="20" t="s">
        <v>528</v>
      </c>
      <c r="I211" s="20" t="s">
        <v>519</v>
      </c>
      <c r="J211" s="22">
        <v>35967120</v>
      </c>
      <c r="K211" s="54">
        <v>30828960</v>
      </c>
      <c r="L211" s="54">
        <f t="shared" si="6"/>
        <v>5138160</v>
      </c>
      <c r="M211" s="26">
        <f t="shared" si="7"/>
        <v>0.8571428571428571</v>
      </c>
      <c r="N211" s="24" t="s">
        <v>1019</v>
      </c>
      <c r="O211" s="29" t="s">
        <v>1099</v>
      </c>
    </row>
    <row r="212" spans="1:15" ht="90" x14ac:dyDescent="0.15">
      <c r="A212" s="21" t="s">
        <v>744</v>
      </c>
      <c r="B212" s="19" t="s">
        <v>11</v>
      </c>
      <c r="C212" s="19" t="s">
        <v>10</v>
      </c>
      <c r="D212" s="19" t="s">
        <v>223</v>
      </c>
      <c r="E212" s="19" t="s">
        <v>466</v>
      </c>
      <c r="F212" s="21">
        <v>219</v>
      </c>
      <c r="G212" s="21">
        <v>238</v>
      </c>
      <c r="H212" s="20" t="s">
        <v>537</v>
      </c>
      <c r="I212" s="20" t="s">
        <v>519</v>
      </c>
      <c r="J212" s="22">
        <v>245000000</v>
      </c>
      <c r="K212" s="54">
        <v>175000000</v>
      </c>
      <c r="L212" s="54">
        <f t="shared" si="6"/>
        <v>70000000</v>
      </c>
      <c r="M212" s="26">
        <f t="shared" si="7"/>
        <v>0.7142857142857143</v>
      </c>
      <c r="N212" s="24" t="s">
        <v>1020</v>
      </c>
      <c r="O212" s="29" t="s">
        <v>1099</v>
      </c>
    </row>
    <row r="213" spans="1:15" ht="67.5" x14ac:dyDescent="0.15">
      <c r="A213" s="21" t="s">
        <v>745</v>
      </c>
      <c r="B213" s="19" t="s">
        <v>11</v>
      </c>
      <c r="C213" s="19" t="s">
        <v>10</v>
      </c>
      <c r="D213" s="19" t="s">
        <v>224</v>
      </c>
      <c r="E213" s="19" t="s">
        <v>467</v>
      </c>
      <c r="F213" s="21">
        <v>266</v>
      </c>
      <c r="G213" s="21">
        <v>239</v>
      </c>
      <c r="H213" s="20" t="s">
        <v>528</v>
      </c>
      <c r="I213" s="20" t="s">
        <v>519</v>
      </c>
      <c r="J213" s="22">
        <v>35967120</v>
      </c>
      <c r="K213" s="54">
        <v>30828960</v>
      </c>
      <c r="L213" s="54">
        <f t="shared" si="6"/>
        <v>5138160</v>
      </c>
      <c r="M213" s="26">
        <f t="shared" si="7"/>
        <v>0.8571428571428571</v>
      </c>
      <c r="N213" s="24" t="s">
        <v>1021</v>
      </c>
      <c r="O213" s="29" t="s">
        <v>1099</v>
      </c>
    </row>
    <row r="214" spans="1:15" ht="56.25" x14ac:dyDescent="0.15">
      <c r="A214" s="21" t="s">
        <v>746</v>
      </c>
      <c r="B214" s="19" t="s">
        <v>11</v>
      </c>
      <c r="C214" s="19" t="s">
        <v>10</v>
      </c>
      <c r="D214" s="19" t="s">
        <v>225</v>
      </c>
      <c r="E214" s="19" t="s">
        <v>468</v>
      </c>
      <c r="F214" s="21">
        <v>263</v>
      </c>
      <c r="G214" s="21">
        <v>240</v>
      </c>
      <c r="H214" s="20" t="s">
        <v>528</v>
      </c>
      <c r="I214" s="20" t="s">
        <v>519</v>
      </c>
      <c r="J214" s="22">
        <v>19441800</v>
      </c>
      <c r="K214" s="54">
        <v>16664400</v>
      </c>
      <c r="L214" s="54">
        <f t="shared" si="6"/>
        <v>2777400</v>
      </c>
      <c r="M214" s="26">
        <f t="shared" si="7"/>
        <v>0.8571428571428571</v>
      </c>
      <c r="N214" s="24" t="s">
        <v>1022</v>
      </c>
      <c r="O214" s="29" t="s">
        <v>1099</v>
      </c>
    </row>
    <row r="215" spans="1:15" ht="57.75" customHeight="1" x14ac:dyDescent="0.15">
      <c r="A215" s="21" t="s">
        <v>747</v>
      </c>
      <c r="B215" s="19" t="s">
        <v>11</v>
      </c>
      <c r="C215" s="19" t="s">
        <v>10</v>
      </c>
      <c r="D215" s="19" t="s">
        <v>226</v>
      </c>
      <c r="E215" s="19" t="s">
        <v>469</v>
      </c>
      <c r="F215" s="21">
        <v>267</v>
      </c>
      <c r="G215" s="21">
        <v>241</v>
      </c>
      <c r="H215" s="20" t="s">
        <v>528</v>
      </c>
      <c r="I215" s="20" t="s">
        <v>519</v>
      </c>
      <c r="J215" s="22">
        <v>28699860</v>
      </c>
      <c r="K215" s="54">
        <v>24599880</v>
      </c>
      <c r="L215" s="54">
        <f t="shared" si="6"/>
        <v>4099980</v>
      </c>
      <c r="M215" s="26">
        <f t="shared" si="7"/>
        <v>0.8571428571428571</v>
      </c>
      <c r="N215" s="24" t="s">
        <v>1023</v>
      </c>
      <c r="O215" s="29" t="s">
        <v>1099</v>
      </c>
    </row>
    <row r="216" spans="1:15" ht="56.25" x14ac:dyDescent="0.15">
      <c r="A216" s="21" t="s">
        <v>748</v>
      </c>
      <c r="B216" s="19" t="s">
        <v>11</v>
      </c>
      <c r="C216" s="19" t="s">
        <v>10</v>
      </c>
      <c r="D216" s="19" t="s">
        <v>227</v>
      </c>
      <c r="E216" s="19" t="s">
        <v>470</v>
      </c>
      <c r="F216" s="21">
        <v>271</v>
      </c>
      <c r="G216" s="21">
        <v>237</v>
      </c>
      <c r="H216" s="20" t="s">
        <v>528</v>
      </c>
      <c r="I216" s="20" t="s">
        <v>519</v>
      </c>
      <c r="J216" s="22">
        <v>28699860</v>
      </c>
      <c r="K216" s="54">
        <v>24599880</v>
      </c>
      <c r="L216" s="54">
        <f t="shared" si="6"/>
        <v>4099980</v>
      </c>
      <c r="M216" s="26">
        <f t="shared" si="7"/>
        <v>0.8571428571428571</v>
      </c>
      <c r="N216" s="24" t="s">
        <v>1024</v>
      </c>
      <c r="O216" s="29" t="s">
        <v>1099</v>
      </c>
    </row>
    <row r="217" spans="1:15" ht="90" x14ac:dyDescent="0.15">
      <c r="A217" s="21" t="s">
        <v>749</v>
      </c>
      <c r="B217" s="19" t="s">
        <v>11</v>
      </c>
      <c r="C217" s="19" t="s">
        <v>10</v>
      </c>
      <c r="D217" s="19" t="s">
        <v>228</v>
      </c>
      <c r="E217" s="19" t="s">
        <v>471</v>
      </c>
      <c r="F217" s="21">
        <v>270</v>
      </c>
      <c r="G217" s="21">
        <v>244</v>
      </c>
      <c r="H217" s="20" t="s">
        <v>528</v>
      </c>
      <c r="I217" s="20" t="s">
        <v>519</v>
      </c>
      <c r="J217" s="22">
        <v>35967120</v>
      </c>
      <c r="K217" s="54">
        <v>30828960</v>
      </c>
      <c r="L217" s="54">
        <f t="shared" si="6"/>
        <v>5138160</v>
      </c>
      <c r="M217" s="26">
        <f t="shared" si="7"/>
        <v>0.8571428571428571</v>
      </c>
      <c r="N217" s="24" t="s">
        <v>1025</v>
      </c>
      <c r="O217" s="29" t="s">
        <v>1099</v>
      </c>
    </row>
    <row r="218" spans="1:15" ht="90" x14ac:dyDescent="0.15">
      <c r="A218" s="21" t="s">
        <v>750</v>
      </c>
      <c r="B218" s="19" t="s">
        <v>11</v>
      </c>
      <c r="C218" s="19" t="s">
        <v>10</v>
      </c>
      <c r="D218" s="19" t="s">
        <v>229</v>
      </c>
      <c r="E218" s="19" t="s">
        <v>472</v>
      </c>
      <c r="F218" s="21">
        <v>268</v>
      </c>
      <c r="G218" s="21">
        <v>242</v>
      </c>
      <c r="H218" s="20" t="s">
        <v>528</v>
      </c>
      <c r="I218" s="20" t="s">
        <v>519</v>
      </c>
      <c r="J218" s="22">
        <v>35967120</v>
      </c>
      <c r="K218" s="54">
        <v>30828960</v>
      </c>
      <c r="L218" s="54">
        <f t="shared" si="6"/>
        <v>5138160</v>
      </c>
      <c r="M218" s="26">
        <f t="shared" si="7"/>
        <v>0.8571428571428571</v>
      </c>
      <c r="N218" s="24" t="s">
        <v>1026</v>
      </c>
      <c r="O218" s="29" t="s">
        <v>1099</v>
      </c>
    </row>
    <row r="219" spans="1:15" ht="56.25" x14ac:dyDescent="0.15">
      <c r="A219" s="21" t="s">
        <v>751</v>
      </c>
      <c r="B219" s="19" t="s">
        <v>11</v>
      </c>
      <c r="C219" s="19" t="s">
        <v>10</v>
      </c>
      <c r="D219" s="19" t="s">
        <v>230</v>
      </c>
      <c r="E219" s="19" t="s">
        <v>473</v>
      </c>
      <c r="F219" s="21">
        <v>244</v>
      </c>
      <c r="G219" s="21">
        <v>246</v>
      </c>
      <c r="H219" s="20" t="s">
        <v>528</v>
      </c>
      <c r="I219" s="20" t="s">
        <v>519</v>
      </c>
      <c r="J219" s="22">
        <v>19441800</v>
      </c>
      <c r="K219" s="54">
        <v>16664400</v>
      </c>
      <c r="L219" s="54">
        <f t="shared" si="6"/>
        <v>2777400</v>
      </c>
      <c r="M219" s="26">
        <f t="shared" si="7"/>
        <v>0.8571428571428571</v>
      </c>
      <c r="N219" s="24" t="s">
        <v>1027</v>
      </c>
      <c r="O219" s="29" t="s">
        <v>1099</v>
      </c>
    </row>
    <row r="220" spans="1:15" ht="56.25" x14ac:dyDescent="0.15">
      <c r="A220" s="21" t="s">
        <v>752</v>
      </c>
      <c r="B220" s="19" t="s">
        <v>11</v>
      </c>
      <c r="C220" s="19" t="s">
        <v>10</v>
      </c>
      <c r="D220" s="19" t="s">
        <v>231</v>
      </c>
      <c r="E220" s="19" t="s">
        <v>474</v>
      </c>
      <c r="F220" s="21">
        <v>265</v>
      </c>
      <c r="G220" s="21">
        <v>252</v>
      </c>
      <c r="H220" s="20" t="s">
        <v>528</v>
      </c>
      <c r="I220" s="20" t="s">
        <v>519</v>
      </c>
      <c r="J220" s="22">
        <v>35967120</v>
      </c>
      <c r="K220" s="54">
        <v>30828960</v>
      </c>
      <c r="L220" s="54">
        <f t="shared" si="6"/>
        <v>5138160</v>
      </c>
      <c r="M220" s="26">
        <f t="shared" si="7"/>
        <v>0.8571428571428571</v>
      </c>
      <c r="N220" s="24" t="s">
        <v>1028</v>
      </c>
      <c r="O220" s="29" t="s">
        <v>1099</v>
      </c>
    </row>
    <row r="221" spans="1:15" ht="67.5" x14ac:dyDescent="0.15">
      <c r="A221" s="21" t="s">
        <v>753</v>
      </c>
      <c r="B221" s="19" t="s">
        <v>11</v>
      </c>
      <c r="C221" s="19" t="s">
        <v>10</v>
      </c>
      <c r="D221" s="19" t="s">
        <v>232</v>
      </c>
      <c r="E221" s="19" t="s">
        <v>475</v>
      </c>
      <c r="F221" s="21">
        <v>264</v>
      </c>
      <c r="G221" s="21">
        <v>253</v>
      </c>
      <c r="H221" s="20" t="s">
        <v>528</v>
      </c>
      <c r="I221" s="20" t="s">
        <v>519</v>
      </c>
      <c r="J221" s="22">
        <v>35967120</v>
      </c>
      <c r="K221" s="54">
        <v>30828960</v>
      </c>
      <c r="L221" s="54">
        <f t="shared" si="6"/>
        <v>5138160</v>
      </c>
      <c r="M221" s="26">
        <f t="shared" si="7"/>
        <v>0.8571428571428571</v>
      </c>
      <c r="N221" s="24" t="s">
        <v>1029</v>
      </c>
      <c r="O221" s="29" t="s">
        <v>1099</v>
      </c>
    </row>
    <row r="222" spans="1:15" ht="78.75" x14ac:dyDescent="0.15">
      <c r="A222" s="21" t="s">
        <v>754</v>
      </c>
      <c r="B222" s="19" t="s">
        <v>11</v>
      </c>
      <c r="C222" s="19" t="s">
        <v>10</v>
      </c>
      <c r="D222" s="19" t="s">
        <v>233</v>
      </c>
      <c r="E222" s="19" t="s">
        <v>476</v>
      </c>
      <c r="F222" s="21">
        <v>259</v>
      </c>
      <c r="G222" s="21">
        <v>247</v>
      </c>
      <c r="H222" s="20" t="s">
        <v>528</v>
      </c>
      <c r="I222" s="20" t="s">
        <v>532</v>
      </c>
      <c r="J222" s="22">
        <v>49694400</v>
      </c>
      <c r="K222" s="54">
        <v>36856680</v>
      </c>
      <c r="L222" s="54">
        <f t="shared" si="6"/>
        <v>12837720</v>
      </c>
      <c r="M222" s="26">
        <f t="shared" si="7"/>
        <v>0.7416666666666667</v>
      </c>
      <c r="N222" s="24" t="s">
        <v>1030</v>
      </c>
      <c r="O222" s="29" t="s">
        <v>1115</v>
      </c>
    </row>
    <row r="223" spans="1:15" s="6" customFormat="1" ht="67.5" x14ac:dyDescent="0.15">
      <c r="A223" s="30" t="s">
        <v>755</v>
      </c>
      <c r="B223" s="29" t="s">
        <v>11</v>
      </c>
      <c r="C223" s="29" t="s">
        <v>10</v>
      </c>
      <c r="D223" s="29" t="s">
        <v>27</v>
      </c>
      <c r="E223" s="29" t="s">
        <v>477</v>
      </c>
      <c r="F223" s="30">
        <v>275</v>
      </c>
      <c r="G223" s="30">
        <v>251</v>
      </c>
      <c r="H223" s="32" t="s">
        <v>538</v>
      </c>
      <c r="I223" s="32" t="s">
        <v>539</v>
      </c>
      <c r="J223" s="31">
        <v>487000000</v>
      </c>
      <c r="K223" s="54">
        <v>239441664</v>
      </c>
      <c r="L223" s="54">
        <f t="shared" si="6"/>
        <v>247558336</v>
      </c>
      <c r="M223" s="26">
        <f t="shared" si="7"/>
        <v>0.49166666119096508</v>
      </c>
      <c r="N223" s="24" t="s">
        <v>1031</v>
      </c>
      <c r="O223" s="29" t="s">
        <v>1099</v>
      </c>
    </row>
    <row r="224" spans="1:15" ht="112.5" x14ac:dyDescent="0.15">
      <c r="A224" s="21" t="s">
        <v>756</v>
      </c>
      <c r="B224" s="19" t="s">
        <v>11</v>
      </c>
      <c r="C224" s="19" t="s">
        <v>10</v>
      </c>
      <c r="D224" s="19" t="s">
        <v>234</v>
      </c>
      <c r="E224" s="19" t="s">
        <v>478</v>
      </c>
      <c r="F224" s="21">
        <v>276</v>
      </c>
      <c r="G224" s="21">
        <v>254</v>
      </c>
      <c r="H224" s="20" t="s">
        <v>528</v>
      </c>
      <c r="I224" s="20" t="s">
        <v>519</v>
      </c>
      <c r="J224" s="22">
        <v>16213470</v>
      </c>
      <c r="K224" s="54">
        <v>13897260</v>
      </c>
      <c r="L224" s="54">
        <f t="shared" si="6"/>
        <v>2316210</v>
      </c>
      <c r="M224" s="26">
        <f t="shared" si="7"/>
        <v>0.8571428571428571</v>
      </c>
      <c r="N224" s="24" t="s">
        <v>1032</v>
      </c>
      <c r="O224" s="29" t="s">
        <v>1099</v>
      </c>
    </row>
    <row r="225" spans="1:15" ht="123.75" x14ac:dyDescent="0.15">
      <c r="A225" s="21" t="s">
        <v>757</v>
      </c>
      <c r="B225" s="19" t="s">
        <v>11</v>
      </c>
      <c r="C225" s="19" t="s">
        <v>10</v>
      </c>
      <c r="D225" s="19" t="s">
        <v>235</v>
      </c>
      <c r="E225" s="19" t="s">
        <v>479</v>
      </c>
      <c r="F225" s="21" t="s">
        <v>1337</v>
      </c>
      <c r="G225" s="21" t="s">
        <v>1338</v>
      </c>
      <c r="H225" s="20" t="s">
        <v>528</v>
      </c>
      <c r="I225" s="44" t="s">
        <v>1181</v>
      </c>
      <c r="J225" s="22">
        <v>35967120</v>
      </c>
      <c r="K225" s="54">
        <v>30828960</v>
      </c>
      <c r="L225" s="54">
        <f t="shared" si="6"/>
        <v>5138160</v>
      </c>
      <c r="M225" s="26">
        <f t="shared" si="7"/>
        <v>0.8571428571428571</v>
      </c>
      <c r="N225" s="24" t="s">
        <v>1033</v>
      </c>
      <c r="O225" s="29" t="s">
        <v>1099</v>
      </c>
    </row>
    <row r="226" spans="1:15" ht="101.25" x14ac:dyDescent="0.15">
      <c r="A226" s="21" t="s">
        <v>758</v>
      </c>
      <c r="B226" s="19" t="s">
        <v>11</v>
      </c>
      <c r="C226" s="19" t="s">
        <v>10</v>
      </c>
      <c r="D226" s="19" t="s">
        <v>236</v>
      </c>
      <c r="E226" s="19" t="s">
        <v>480</v>
      </c>
      <c r="F226" s="21">
        <v>279</v>
      </c>
      <c r="G226" s="21">
        <v>257</v>
      </c>
      <c r="H226" s="20" t="s">
        <v>528</v>
      </c>
      <c r="I226" s="20" t="s">
        <v>519</v>
      </c>
      <c r="J226" s="22">
        <v>35967120</v>
      </c>
      <c r="K226" s="54">
        <v>30828960</v>
      </c>
      <c r="L226" s="54">
        <f t="shared" si="6"/>
        <v>5138160</v>
      </c>
      <c r="M226" s="26">
        <f t="shared" si="7"/>
        <v>0.8571428571428571</v>
      </c>
      <c r="N226" s="24" t="s">
        <v>1034</v>
      </c>
      <c r="O226" s="29" t="s">
        <v>1099</v>
      </c>
    </row>
    <row r="227" spans="1:15" ht="90" x14ac:dyDescent="0.15">
      <c r="A227" s="21" t="s">
        <v>759</v>
      </c>
      <c r="B227" s="19" t="s">
        <v>11</v>
      </c>
      <c r="C227" s="19" t="s">
        <v>10</v>
      </c>
      <c r="D227" s="19" t="s">
        <v>237</v>
      </c>
      <c r="E227" s="19" t="s">
        <v>481</v>
      </c>
      <c r="F227" s="19">
        <v>288</v>
      </c>
      <c r="G227" s="21">
        <v>259</v>
      </c>
      <c r="H227" s="20" t="s">
        <v>528</v>
      </c>
      <c r="I227" s="20" t="s">
        <v>519</v>
      </c>
      <c r="J227" s="22">
        <v>28699860</v>
      </c>
      <c r="K227" s="54">
        <v>24599880</v>
      </c>
      <c r="L227" s="54">
        <f t="shared" si="6"/>
        <v>4099980</v>
      </c>
      <c r="M227" s="26">
        <f t="shared" si="7"/>
        <v>0.8571428571428571</v>
      </c>
      <c r="N227" s="24" t="s">
        <v>1035</v>
      </c>
      <c r="O227" s="29" t="s">
        <v>1099</v>
      </c>
    </row>
    <row r="228" spans="1:15" ht="90" x14ac:dyDescent="0.15">
      <c r="A228" s="21" t="s">
        <v>760</v>
      </c>
      <c r="B228" s="19" t="s">
        <v>11</v>
      </c>
      <c r="C228" s="19" t="s">
        <v>10</v>
      </c>
      <c r="D228" s="19" t="s">
        <v>238</v>
      </c>
      <c r="E228" s="19" t="s">
        <v>482</v>
      </c>
      <c r="F228" s="21">
        <v>301</v>
      </c>
      <c r="G228" s="21">
        <v>260</v>
      </c>
      <c r="H228" s="20" t="s">
        <v>528</v>
      </c>
      <c r="I228" s="20" t="s">
        <v>519</v>
      </c>
      <c r="J228" s="22">
        <v>46660110</v>
      </c>
      <c r="K228" s="54">
        <v>39994380</v>
      </c>
      <c r="L228" s="54">
        <f t="shared" si="6"/>
        <v>6665730</v>
      </c>
      <c r="M228" s="26">
        <f t="shared" si="7"/>
        <v>0.8571428571428571</v>
      </c>
      <c r="N228" s="24" t="s">
        <v>1036</v>
      </c>
      <c r="O228" s="29" t="s">
        <v>1099</v>
      </c>
    </row>
    <row r="229" spans="1:15" ht="146.25" x14ac:dyDescent="0.15">
      <c r="A229" s="21" t="s">
        <v>761</v>
      </c>
      <c r="B229" s="19" t="s">
        <v>11</v>
      </c>
      <c r="C229" s="19" t="s">
        <v>10</v>
      </c>
      <c r="D229" s="19" t="s">
        <v>32</v>
      </c>
      <c r="E229" s="19" t="s">
        <v>483</v>
      </c>
      <c r="F229" s="21">
        <v>277</v>
      </c>
      <c r="G229" s="21">
        <v>249</v>
      </c>
      <c r="H229" s="20" t="s">
        <v>528</v>
      </c>
      <c r="I229" s="20" t="s">
        <v>519</v>
      </c>
      <c r="J229" s="22">
        <v>19441800</v>
      </c>
      <c r="K229" s="54">
        <v>16664400</v>
      </c>
      <c r="L229" s="54">
        <f t="shared" si="6"/>
        <v>2777400</v>
      </c>
      <c r="M229" s="26">
        <f t="shared" si="7"/>
        <v>0.8571428571428571</v>
      </c>
      <c r="N229" s="24" t="s">
        <v>1037</v>
      </c>
      <c r="O229" s="29" t="s">
        <v>1099</v>
      </c>
    </row>
    <row r="230" spans="1:15" ht="67.5" x14ac:dyDescent="0.15">
      <c r="A230" s="21" t="s">
        <v>762</v>
      </c>
      <c r="B230" s="19" t="s">
        <v>11</v>
      </c>
      <c r="C230" s="19" t="s">
        <v>10</v>
      </c>
      <c r="D230" s="19" t="s">
        <v>239</v>
      </c>
      <c r="E230" s="19" t="s">
        <v>484</v>
      </c>
      <c r="F230" s="21">
        <v>303</v>
      </c>
      <c r="G230" s="21">
        <v>261</v>
      </c>
      <c r="H230" s="20" t="s">
        <v>528</v>
      </c>
      <c r="I230" s="20" t="s">
        <v>519</v>
      </c>
      <c r="J230" s="22">
        <v>46660110</v>
      </c>
      <c r="K230" s="54">
        <v>39994380</v>
      </c>
      <c r="L230" s="54">
        <f t="shared" si="6"/>
        <v>6665730</v>
      </c>
      <c r="M230" s="26">
        <f t="shared" si="7"/>
        <v>0.8571428571428571</v>
      </c>
      <c r="N230" s="24" t="s">
        <v>1038</v>
      </c>
      <c r="O230" s="29" t="s">
        <v>1099</v>
      </c>
    </row>
    <row r="231" spans="1:15" ht="157.5" x14ac:dyDescent="0.15">
      <c r="A231" s="21" t="s">
        <v>816</v>
      </c>
      <c r="B231" s="19" t="s">
        <v>11</v>
      </c>
      <c r="C231" s="19" t="s">
        <v>10</v>
      </c>
      <c r="D231" s="19" t="s">
        <v>818</v>
      </c>
      <c r="E231" s="19" t="s">
        <v>817</v>
      </c>
      <c r="F231" s="21">
        <v>281</v>
      </c>
      <c r="G231" s="21">
        <v>262</v>
      </c>
      <c r="H231" s="20" t="s">
        <v>528</v>
      </c>
      <c r="I231" s="23">
        <v>44804</v>
      </c>
      <c r="J231" s="22">
        <v>46660110</v>
      </c>
      <c r="K231" s="54">
        <v>39994380</v>
      </c>
      <c r="L231" s="54">
        <f t="shared" si="6"/>
        <v>6665730</v>
      </c>
      <c r="M231" s="26">
        <f t="shared" si="7"/>
        <v>0.8571428571428571</v>
      </c>
      <c r="N231" s="24" t="s">
        <v>1039</v>
      </c>
      <c r="O231" s="29" t="s">
        <v>1099</v>
      </c>
    </row>
    <row r="232" spans="1:15" ht="67.5" x14ac:dyDescent="0.15">
      <c r="A232" s="21" t="s">
        <v>763</v>
      </c>
      <c r="B232" s="19" t="s">
        <v>11</v>
      </c>
      <c r="C232" s="19" t="s">
        <v>10</v>
      </c>
      <c r="D232" s="19" t="s">
        <v>240</v>
      </c>
      <c r="E232" s="19" t="s">
        <v>485</v>
      </c>
      <c r="F232" s="21">
        <v>311</v>
      </c>
      <c r="G232" s="21">
        <v>274</v>
      </c>
      <c r="H232" s="20" t="s">
        <v>528</v>
      </c>
      <c r="I232" s="20" t="s">
        <v>519</v>
      </c>
      <c r="J232" s="22">
        <v>35967120</v>
      </c>
      <c r="K232" s="54">
        <v>30828960</v>
      </c>
      <c r="L232" s="54">
        <f t="shared" si="6"/>
        <v>5138160</v>
      </c>
      <c r="M232" s="26">
        <f t="shared" si="7"/>
        <v>0.8571428571428571</v>
      </c>
      <c r="N232" s="24" t="s">
        <v>1040</v>
      </c>
      <c r="O232" s="29" t="s">
        <v>1099</v>
      </c>
    </row>
    <row r="233" spans="1:15" ht="90" x14ac:dyDescent="0.15">
      <c r="A233" s="21" t="s">
        <v>764</v>
      </c>
      <c r="B233" s="19" t="s">
        <v>11</v>
      </c>
      <c r="C233" s="19" t="s">
        <v>10</v>
      </c>
      <c r="D233" s="19" t="s">
        <v>241</v>
      </c>
      <c r="E233" s="19" t="s">
        <v>486</v>
      </c>
      <c r="F233" s="21">
        <v>300</v>
      </c>
      <c r="G233" s="21">
        <v>264</v>
      </c>
      <c r="H233" s="20" t="s">
        <v>528</v>
      </c>
      <c r="I233" s="20" t="s">
        <v>519</v>
      </c>
      <c r="J233" s="22">
        <v>46660110</v>
      </c>
      <c r="K233" s="54">
        <v>39994380</v>
      </c>
      <c r="L233" s="54">
        <f t="shared" si="6"/>
        <v>6665730</v>
      </c>
      <c r="M233" s="26">
        <f t="shared" si="7"/>
        <v>0.8571428571428571</v>
      </c>
      <c r="N233" s="24" t="s">
        <v>1041</v>
      </c>
      <c r="O233" s="29" t="s">
        <v>1099</v>
      </c>
    </row>
    <row r="234" spans="1:15" ht="67.5" x14ac:dyDescent="0.15">
      <c r="A234" s="21" t="s">
        <v>765</v>
      </c>
      <c r="B234" s="19" t="s">
        <v>11</v>
      </c>
      <c r="C234" s="19" t="s">
        <v>10</v>
      </c>
      <c r="D234" s="19" t="s">
        <v>242</v>
      </c>
      <c r="E234" s="19" t="s">
        <v>487</v>
      </c>
      <c r="F234" s="21">
        <v>313</v>
      </c>
      <c r="G234" s="21">
        <v>250</v>
      </c>
      <c r="H234" s="20" t="s">
        <v>528</v>
      </c>
      <c r="I234" s="20" t="s">
        <v>519</v>
      </c>
      <c r="J234" s="22">
        <v>35967120</v>
      </c>
      <c r="K234" s="54">
        <v>30828960</v>
      </c>
      <c r="L234" s="54">
        <f t="shared" si="6"/>
        <v>5138160</v>
      </c>
      <c r="M234" s="26">
        <f t="shared" si="7"/>
        <v>0.8571428571428571</v>
      </c>
      <c r="N234" s="24" t="s">
        <v>1042</v>
      </c>
      <c r="O234" s="29" t="s">
        <v>1099</v>
      </c>
    </row>
    <row r="235" spans="1:15" ht="90" x14ac:dyDescent="0.15">
      <c r="A235" s="21" t="s">
        <v>766</v>
      </c>
      <c r="B235" s="19" t="s">
        <v>11</v>
      </c>
      <c r="C235" s="19" t="s">
        <v>10</v>
      </c>
      <c r="D235" s="19" t="s">
        <v>243</v>
      </c>
      <c r="E235" s="19" t="s">
        <v>488</v>
      </c>
      <c r="F235" s="21">
        <v>299</v>
      </c>
      <c r="G235" s="21">
        <v>288</v>
      </c>
      <c r="H235" s="20" t="s">
        <v>528</v>
      </c>
      <c r="I235" s="20" t="s">
        <v>519</v>
      </c>
      <c r="J235" s="22">
        <v>46660110</v>
      </c>
      <c r="K235" s="54">
        <v>39994380</v>
      </c>
      <c r="L235" s="54">
        <f t="shared" si="6"/>
        <v>6665730</v>
      </c>
      <c r="M235" s="26">
        <f t="shared" si="7"/>
        <v>0.8571428571428571</v>
      </c>
      <c r="N235" s="24" t="s">
        <v>1043</v>
      </c>
      <c r="O235" s="29" t="s">
        <v>1099</v>
      </c>
    </row>
    <row r="236" spans="1:15" ht="90" x14ac:dyDescent="0.15">
      <c r="A236" s="21" t="s">
        <v>767</v>
      </c>
      <c r="B236" s="19" t="s">
        <v>11</v>
      </c>
      <c r="C236" s="19" t="s">
        <v>10</v>
      </c>
      <c r="D236" s="19" t="s">
        <v>26</v>
      </c>
      <c r="E236" s="19" t="s">
        <v>489</v>
      </c>
      <c r="F236" s="21" t="s">
        <v>1145</v>
      </c>
      <c r="G236" s="21" t="s">
        <v>1144</v>
      </c>
      <c r="H236" s="20" t="s">
        <v>528</v>
      </c>
      <c r="I236" s="23">
        <v>44751</v>
      </c>
      <c r="J236" s="22">
        <v>27232248</v>
      </c>
      <c r="K236" s="54">
        <v>27232248</v>
      </c>
      <c r="L236" s="54">
        <f t="shared" si="6"/>
        <v>0</v>
      </c>
      <c r="M236" s="26">
        <f t="shared" si="7"/>
        <v>1</v>
      </c>
      <c r="N236" s="24" t="s">
        <v>1044</v>
      </c>
      <c r="O236" s="29" t="s">
        <v>1115</v>
      </c>
    </row>
    <row r="237" spans="1:15" ht="146.25" x14ac:dyDescent="0.15">
      <c r="A237" s="21" t="s">
        <v>768</v>
      </c>
      <c r="B237" s="19" t="s">
        <v>11</v>
      </c>
      <c r="C237" s="19" t="s">
        <v>10</v>
      </c>
      <c r="D237" s="19" t="s">
        <v>244</v>
      </c>
      <c r="E237" s="19" t="s">
        <v>490</v>
      </c>
      <c r="F237" s="21" t="s">
        <v>1143</v>
      </c>
      <c r="G237" s="21" t="s">
        <v>1142</v>
      </c>
      <c r="H237" s="20" t="s">
        <v>528</v>
      </c>
      <c r="I237" s="23">
        <v>44750</v>
      </c>
      <c r="J237" s="22">
        <v>27060976</v>
      </c>
      <c r="K237" s="54">
        <v>27060976</v>
      </c>
      <c r="L237" s="54">
        <f t="shared" si="6"/>
        <v>0</v>
      </c>
      <c r="M237" s="26">
        <f t="shared" si="7"/>
        <v>1</v>
      </c>
      <c r="N237" s="24" t="s">
        <v>1045</v>
      </c>
      <c r="O237" s="29" t="s">
        <v>1115</v>
      </c>
    </row>
    <row r="238" spans="1:15" ht="135" x14ac:dyDescent="0.15">
      <c r="A238" s="21" t="s">
        <v>769</v>
      </c>
      <c r="B238" s="19" t="s">
        <v>11</v>
      </c>
      <c r="C238" s="19" t="s">
        <v>10</v>
      </c>
      <c r="D238" s="19" t="s">
        <v>245</v>
      </c>
      <c r="E238" s="19" t="s">
        <v>491</v>
      </c>
      <c r="F238" s="21" t="s">
        <v>1339</v>
      </c>
      <c r="G238" s="21" t="s">
        <v>1340</v>
      </c>
      <c r="H238" s="20" t="s">
        <v>528</v>
      </c>
      <c r="I238" s="44" t="s">
        <v>1181</v>
      </c>
      <c r="J238" s="22">
        <v>28699860</v>
      </c>
      <c r="K238" s="54">
        <v>24599880</v>
      </c>
      <c r="L238" s="54">
        <f t="shared" si="6"/>
        <v>4099980</v>
      </c>
      <c r="M238" s="26">
        <f t="shared" si="7"/>
        <v>0.8571428571428571</v>
      </c>
      <c r="N238" s="24" t="s">
        <v>1046</v>
      </c>
      <c r="O238" s="29" t="s">
        <v>1099</v>
      </c>
    </row>
    <row r="239" spans="1:15" ht="90" x14ac:dyDescent="0.15">
      <c r="A239" s="21" t="s">
        <v>770</v>
      </c>
      <c r="B239" s="19" t="s">
        <v>11</v>
      </c>
      <c r="C239" s="19" t="s">
        <v>10</v>
      </c>
      <c r="D239" s="19" t="s">
        <v>246</v>
      </c>
      <c r="E239" s="19" t="s">
        <v>492</v>
      </c>
      <c r="F239" s="21" t="s">
        <v>1147</v>
      </c>
      <c r="G239" s="21" t="s">
        <v>1146</v>
      </c>
      <c r="H239" s="20" t="s">
        <v>528</v>
      </c>
      <c r="I239" s="23">
        <v>44751</v>
      </c>
      <c r="J239" s="22">
        <v>27232248</v>
      </c>
      <c r="K239" s="54">
        <v>27232248</v>
      </c>
      <c r="L239" s="54">
        <f t="shared" si="6"/>
        <v>0</v>
      </c>
      <c r="M239" s="26">
        <f t="shared" si="7"/>
        <v>1</v>
      </c>
      <c r="N239" s="24" t="s">
        <v>1047</v>
      </c>
      <c r="O239" s="29" t="s">
        <v>1115</v>
      </c>
    </row>
    <row r="240" spans="1:15" ht="56.25" x14ac:dyDescent="0.15">
      <c r="A240" s="21" t="s">
        <v>771</v>
      </c>
      <c r="B240" s="19" t="s">
        <v>11</v>
      </c>
      <c r="C240" s="19" t="s">
        <v>10</v>
      </c>
      <c r="D240" s="19" t="s">
        <v>28</v>
      </c>
      <c r="E240" s="19" t="s">
        <v>493</v>
      </c>
      <c r="F240" s="21" t="s">
        <v>1149</v>
      </c>
      <c r="G240" s="21" t="s">
        <v>1148</v>
      </c>
      <c r="H240" s="20" t="s">
        <v>528</v>
      </c>
      <c r="I240" s="23">
        <v>44751</v>
      </c>
      <c r="J240" s="22">
        <v>14720220</v>
      </c>
      <c r="K240" s="54">
        <v>14720220</v>
      </c>
      <c r="L240" s="54">
        <f t="shared" si="6"/>
        <v>0</v>
      </c>
      <c r="M240" s="26">
        <f t="shared" si="7"/>
        <v>1</v>
      </c>
      <c r="N240" s="24" t="s">
        <v>1048</v>
      </c>
      <c r="O240" s="29" t="s">
        <v>1115</v>
      </c>
    </row>
    <row r="241" spans="1:15" ht="112.5" x14ac:dyDescent="0.15">
      <c r="A241" s="21" t="s">
        <v>772</v>
      </c>
      <c r="B241" s="19" t="s">
        <v>11</v>
      </c>
      <c r="C241" s="19" t="s">
        <v>10</v>
      </c>
      <c r="D241" s="19" t="s">
        <v>247</v>
      </c>
      <c r="E241" s="19" t="s">
        <v>494</v>
      </c>
      <c r="F241" s="21" t="s">
        <v>1342</v>
      </c>
      <c r="G241" s="21" t="s">
        <v>1341</v>
      </c>
      <c r="H241" s="20" t="s">
        <v>528</v>
      </c>
      <c r="I241" s="44" t="s">
        <v>1181</v>
      </c>
      <c r="J241" s="22">
        <v>35967120</v>
      </c>
      <c r="K241" s="54">
        <v>30828960</v>
      </c>
      <c r="L241" s="54">
        <f t="shared" si="6"/>
        <v>5138160</v>
      </c>
      <c r="M241" s="26">
        <f t="shared" si="7"/>
        <v>0.8571428571428571</v>
      </c>
      <c r="N241" s="24" t="s">
        <v>1049</v>
      </c>
      <c r="O241" s="29" t="s">
        <v>1099</v>
      </c>
    </row>
    <row r="242" spans="1:15" ht="56.25" x14ac:dyDescent="0.15">
      <c r="A242" s="21" t="s">
        <v>773</v>
      </c>
      <c r="B242" s="19" t="s">
        <v>11</v>
      </c>
      <c r="C242" s="19" t="s">
        <v>10</v>
      </c>
      <c r="D242" s="19" t="s">
        <v>1097</v>
      </c>
      <c r="E242" s="19" t="s">
        <v>495</v>
      </c>
      <c r="F242" s="21">
        <v>231</v>
      </c>
      <c r="G242" s="21">
        <v>349</v>
      </c>
      <c r="H242" s="20" t="s">
        <v>528</v>
      </c>
      <c r="I242" s="20" t="s">
        <v>519</v>
      </c>
      <c r="J242" s="22">
        <v>39772189</v>
      </c>
      <c r="K242" s="54">
        <v>32884268</v>
      </c>
      <c r="L242" s="54">
        <f t="shared" si="6"/>
        <v>6887921</v>
      </c>
      <c r="M242" s="26">
        <f t="shared" si="7"/>
        <v>0.82681564245810057</v>
      </c>
      <c r="N242" s="24" t="s">
        <v>1050</v>
      </c>
      <c r="O242" s="29" t="s">
        <v>1099</v>
      </c>
    </row>
    <row r="243" spans="1:15" ht="78.75" x14ac:dyDescent="0.15">
      <c r="A243" s="21" t="s">
        <v>774</v>
      </c>
      <c r="B243" s="19" t="s">
        <v>11</v>
      </c>
      <c r="C243" s="19" t="s">
        <v>10</v>
      </c>
      <c r="D243" s="19" t="s">
        <v>248</v>
      </c>
      <c r="E243" s="19" t="s">
        <v>496</v>
      </c>
      <c r="F243" s="21">
        <v>310</v>
      </c>
      <c r="G243" s="21">
        <v>273</v>
      </c>
      <c r="H243" s="20" t="s">
        <v>528</v>
      </c>
      <c r="I243" s="20" t="s">
        <v>519</v>
      </c>
      <c r="J243" s="22">
        <v>35967120</v>
      </c>
      <c r="K243" s="54">
        <v>30828960</v>
      </c>
      <c r="L243" s="54">
        <f t="shared" si="6"/>
        <v>5138160</v>
      </c>
      <c r="M243" s="26">
        <f t="shared" si="7"/>
        <v>0.8571428571428571</v>
      </c>
      <c r="N243" s="24" t="s">
        <v>1051</v>
      </c>
      <c r="O243" s="29" t="s">
        <v>1099</v>
      </c>
    </row>
    <row r="244" spans="1:15" ht="67.5" x14ac:dyDescent="0.15">
      <c r="A244" s="21" t="s">
        <v>775</v>
      </c>
      <c r="B244" s="19" t="s">
        <v>11</v>
      </c>
      <c r="C244" s="19" t="s">
        <v>10</v>
      </c>
      <c r="D244" s="19" t="s">
        <v>249</v>
      </c>
      <c r="E244" s="19" t="s">
        <v>497</v>
      </c>
      <c r="F244" s="21">
        <v>309</v>
      </c>
      <c r="G244" s="21">
        <v>271</v>
      </c>
      <c r="H244" s="20" t="s">
        <v>528</v>
      </c>
      <c r="I244" s="20" t="s">
        <v>519</v>
      </c>
      <c r="J244" s="22">
        <v>35967120</v>
      </c>
      <c r="K244" s="54">
        <v>30828960</v>
      </c>
      <c r="L244" s="54">
        <f t="shared" si="6"/>
        <v>5138160</v>
      </c>
      <c r="M244" s="26">
        <f t="shared" si="7"/>
        <v>0.8571428571428571</v>
      </c>
      <c r="N244" s="24" t="s">
        <v>1052</v>
      </c>
      <c r="O244" s="29" t="s">
        <v>1099</v>
      </c>
    </row>
    <row r="245" spans="1:15" ht="56.25" x14ac:dyDescent="0.15">
      <c r="A245" s="21" t="s">
        <v>776</v>
      </c>
      <c r="B245" s="19" t="s">
        <v>11</v>
      </c>
      <c r="C245" s="19" t="s">
        <v>10</v>
      </c>
      <c r="D245" s="19" t="s">
        <v>250</v>
      </c>
      <c r="E245" s="19" t="s">
        <v>498</v>
      </c>
      <c r="F245" s="21">
        <v>306</v>
      </c>
      <c r="G245" s="21">
        <v>272</v>
      </c>
      <c r="H245" s="20" t="s">
        <v>528</v>
      </c>
      <c r="I245" s="20" t="s">
        <v>519</v>
      </c>
      <c r="J245" s="22">
        <v>28699860</v>
      </c>
      <c r="K245" s="54">
        <v>16126588</v>
      </c>
      <c r="L245" s="54">
        <f t="shared" si="6"/>
        <v>12573272</v>
      </c>
      <c r="M245" s="26">
        <f t="shared" si="7"/>
        <v>0.56190476190476191</v>
      </c>
      <c r="N245" s="24" t="s">
        <v>1053</v>
      </c>
      <c r="O245" s="29" t="s">
        <v>1099</v>
      </c>
    </row>
    <row r="246" spans="1:15" ht="101.25" x14ac:dyDescent="0.15">
      <c r="A246" s="21" t="s">
        <v>777</v>
      </c>
      <c r="B246" s="19" t="s">
        <v>11</v>
      </c>
      <c r="C246" s="19" t="s">
        <v>10</v>
      </c>
      <c r="D246" s="19" t="s">
        <v>251</v>
      </c>
      <c r="E246" s="19" t="s">
        <v>499</v>
      </c>
      <c r="F246" s="21">
        <v>308</v>
      </c>
      <c r="G246" s="21">
        <v>276</v>
      </c>
      <c r="H246" s="20" t="s">
        <v>528</v>
      </c>
      <c r="I246" s="20" t="s">
        <v>519</v>
      </c>
      <c r="J246" s="22">
        <v>46660110</v>
      </c>
      <c r="K246" s="54">
        <v>39994380</v>
      </c>
      <c r="L246" s="54">
        <f t="shared" si="6"/>
        <v>6665730</v>
      </c>
      <c r="M246" s="26">
        <f t="shared" si="7"/>
        <v>0.8571428571428571</v>
      </c>
      <c r="N246" s="24" t="s">
        <v>1054</v>
      </c>
      <c r="O246" s="29" t="s">
        <v>1099</v>
      </c>
    </row>
    <row r="247" spans="1:15" ht="56.25" x14ac:dyDescent="0.15">
      <c r="A247" s="21" t="s">
        <v>778</v>
      </c>
      <c r="B247" s="19" t="s">
        <v>11</v>
      </c>
      <c r="C247" s="19" t="s">
        <v>10</v>
      </c>
      <c r="D247" s="19" t="s">
        <v>252</v>
      </c>
      <c r="E247" s="19" t="s">
        <v>500</v>
      </c>
      <c r="F247" s="21">
        <v>307</v>
      </c>
      <c r="G247" s="21">
        <v>278</v>
      </c>
      <c r="H247" s="20" t="s">
        <v>528</v>
      </c>
      <c r="I247" s="20" t="s">
        <v>519</v>
      </c>
      <c r="J247" s="22">
        <v>28699860</v>
      </c>
      <c r="K247" s="54">
        <v>24599880</v>
      </c>
      <c r="L247" s="54">
        <f t="shared" si="6"/>
        <v>4099980</v>
      </c>
      <c r="M247" s="26">
        <f t="shared" si="7"/>
        <v>0.8571428571428571</v>
      </c>
      <c r="N247" s="24" t="s">
        <v>1055</v>
      </c>
      <c r="O247" s="29" t="s">
        <v>1099</v>
      </c>
    </row>
    <row r="248" spans="1:15" ht="90" x14ac:dyDescent="0.15">
      <c r="A248" s="21" t="s">
        <v>779</v>
      </c>
      <c r="B248" s="19" t="s">
        <v>11</v>
      </c>
      <c r="C248" s="19" t="s">
        <v>10</v>
      </c>
      <c r="D248" s="19" t="s">
        <v>253</v>
      </c>
      <c r="E248" s="19" t="s">
        <v>501</v>
      </c>
      <c r="F248" s="21">
        <v>305</v>
      </c>
      <c r="G248" s="21">
        <v>287</v>
      </c>
      <c r="H248" s="20" t="s">
        <v>528</v>
      </c>
      <c r="I248" s="20" t="s">
        <v>519</v>
      </c>
      <c r="J248" s="22">
        <v>46660110</v>
      </c>
      <c r="K248" s="54">
        <v>46660110</v>
      </c>
      <c r="L248" s="54">
        <f t="shared" si="6"/>
        <v>0</v>
      </c>
      <c r="M248" s="26">
        <f t="shared" si="7"/>
        <v>1</v>
      </c>
      <c r="N248" s="24" t="s">
        <v>1056</v>
      </c>
      <c r="O248" s="29" t="s">
        <v>1099</v>
      </c>
    </row>
    <row r="249" spans="1:15" ht="112.5" x14ac:dyDescent="0.15">
      <c r="A249" s="21" t="s">
        <v>780</v>
      </c>
      <c r="B249" s="19" t="s">
        <v>11</v>
      </c>
      <c r="C249" s="19" t="s">
        <v>10</v>
      </c>
      <c r="D249" s="19" t="s">
        <v>254</v>
      </c>
      <c r="E249" s="19" t="s">
        <v>502</v>
      </c>
      <c r="F249" s="21" t="s">
        <v>1344</v>
      </c>
      <c r="G249" s="21" t="s">
        <v>1343</v>
      </c>
      <c r="H249" s="20" t="s">
        <v>528</v>
      </c>
      <c r="I249" s="44" t="s">
        <v>1181</v>
      </c>
      <c r="J249" s="22">
        <v>35967120</v>
      </c>
      <c r="K249" s="54">
        <v>35967120</v>
      </c>
      <c r="L249" s="54">
        <f t="shared" si="6"/>
        <v>0</v>
      </c>
      <c r="M249" s="26">
        <f t="shared" si="7"/>
        <v>1</v>
      </c>
      <c r="N249" s="24" t="s">
        <v>1057</v>
      </c>
      <c r="O249" s="29" t="s">
        <v>1099</v>
      </c>
    </row>
    <row r="250" spans="1:15" ht="56.25" x14ac:dyDescent="0.15">
      <c r="A250" s="21" t="s">
        <v>781</v>
      </c>
      <c r="B250" s="19" t="s">
        <v>11</v>
      </c>
      <c r="C250" s="19" t="s">
        <v>10</v>
      </c>
      <c r="D250" s="19" t="s">
        <v>255</v>
      </c>
      <c r="E250" s="19" t="s">
        <v>503</v>
      </c>
      <c r="F250" s="21">
        <v>304</v>
      </c>
      <c r="G250" s="21">
        <v>277</v>
      </c>
      <c r="H250" s="20" t="s">
        <v>528</v>
      </c>
      <c r="I250" s="20" t="s">
        <v>519</v>
      </c>
      <c r="J250" s="22">
        <v>46660110</v>
      </c>
      <c r="K250" s="54">
        <v>26662920</v>
      </c>
      <c r="L250" s="54">
        <f t="shared" si="6"/>
        <v>19997190</v>
      </c>
      <c r="M250" s="26">
        <f t="shared" si="7"/>
        <v>0.5714285714285714</v>
      </c>
      <c r="N250" s="24" t="s">
        <v>1058</v>
      </c>
      <c r="O250" s="29" t="s">
        <v>1099</v>
      </c>
    </row>
    <row r="251" spans="1:15" ht="146.25" x14ac:dyDescent="0.15">
      <c r="A251" s="21" t="s">
        <v>782</v>
      </c>
      <c r="B251" s="19" t="s">
        <v>11</v>
      </c>
      <c r="C251" s="19" t="s">
        <v>10</v>
      </c>
      <c r="D251" s="29" t="s">
        <v>1128</v>
      </c>
      <c r="E251" s="29" t="s">
        <v>504</v>
      </c>
      <c r="F251" s="39" t="s">
        <v>1150</v>
      </c>
      <c r="G251" s="39" t="s">
        <v>1151</v>
      </c>
      <c r="H251" s="20" t="s">
        <v>528</v>
      </c>
      <c r="I251" s="20" t="s">
        <v>540</v>
      </c>
      <c r="J251" s="22">
        <v>8332200</v>
      </c>
      <c r="K251" s="54">
        <v>8332200</v>
      </c>
      <c r="L251" s="54">
        <f t="shared" si="6"/>
        <v>0</v>
      </c>
      <c r="M251" s="26">
        <f t="shared" si="7"/>
        <v>1</v>
      </c>
      <c r="N251" s="24" t="s">
        <v>1059</v>
      </c>
      <c r="O251" s="29" t="s">
        <v>1115</v>
      </c>
    </row>
    <row r="252" spans="1:15" ht="90" x14ac:dyDescent="0.15">
      <c r="A252" s="21" t="s">
        <v>783</v>
      </c>
      <c r="B252" s="19" t="s">
        <v>11</v>
      </c>
      <c r="C252" s="19" t="s">
        <v>10</v>
      </c>
      <c r="D252" s="19" t="s">
        <v>256</v>
      </c>
      <c r="E252" s="19" t="s">
        <v>505</v>
      </c>
      <c r="F252" s="21">
        <v>232</v>
      </c>
      <c r="G252" s="21">
        <v>290</v>
      </c>
      <c r="H252" s="20" t="s">
        <v>528</v>
      </c>
      <c r="I252" s="20" t="s">
        <v>519</v>
      </c>
      <c r="J252" s="22">
        <v>35967120</v>
      </c>
      <c r="K252" s="54">
        <v>30828960</v>
      </c>
      <c r="L252" s="54">
        <f t="shared" si="6"/>
        <v>5138160</v>
      </c>
      <c r="M252" s="26">
        <f t="shared" si="7"/>
        <v>0.8571428571428571</v>
      </c>
      <c r="N252" s="24" t="s">
        <v>1060</v>
      </c>
      <c r="O252" s="29" t="s">
        <v>1099</v>
      </c>
    </row>
    <row r="253" spans="1:15" ht="146.25" x14ac:dyDescent="0.15">
      <c r="A253" s="21" t="s">
        <v>784</v>
      </c>
      <c r="B253" s="19" t="s">
        <v>11</v>
      </c>
      <c r="C253" s="19" t="s">
        <v>10</v>
      </c>
      <c r="D253" s="19" t="s">
        <v>257</v>
      </c>
      <c r="E253" s="19" t="s">
        <v>506</v>
      </c>
      <c r="F253" s="21">
        <v>280</v>
      </c>
      <c r="G253" s="21">
        <v>280</v>
      </c>
      <c r="H253" s="20" t="s">
        <v>528</v>
      </c>
      <c r="I253" s="20" t="s">
        <v>519</v>
      </c>
      <c r="J253" s="22">
        <v>35967120</v>
      </c>
      <c r="K253" s="54">
        <v>30828960</v>
      </c>
      <c r="L253" s="54">
        <f t="shared" si="6"/>
        <v>5138160</v>
      </c>
      <c r="M253" s="26">
        <f t="shared" si="7"/>
        <v>0.8571428571428571</v>
      </c>
      <c r="N253" s="24" t="s">
        <v>1061</v>
      </c>
      <c r="O253" s="29" t="s">
        <v>1099</v>
      </c>
    </row>
    <row r="254" spans="1:15" ht="101.25" x14ac:dyDescent="0.15">
      <c r="A254" s="21" t="s">
        <v>785</v>
      </c>
      <c r="B254" s="19" t="s">
        <v>11</v>
      </c>
      <c r="C254" s="19" t="s">
        <v>10</v>
      </c>
      <c r="D254" s="19" t="s">
        <v>258</v>
      </c>
      <c r="E254" s="19" t="s">
        <v>507</v>
      </c>
      <c r="F254" s="21" t="s">
        <v>1346</v>
      </c>
      <c r="G254" s="21" t="s">
        <v>1345</v>
      </c>
      <c r="H254" s="20" t="s">
        <v>528</v>
      </c>
      <c r="I254" s="44" t="s">
        <v>1181</v>
      </c>
      <c r="J254" s="22">
        <v>35967120</v>
      </c>
      <c r="K254" s="54">
        <v>30828960</v>
      </c>
      <c r="L254" s="54">
        <f t="shared" si="6"/>
        <v>5138160</v>
      </c>
      <c r="M254" s="26">
        <f t="shared" si="7"/>
        <v>0.8571428571428571</v>
      </c>
      <c r="N254" s="24" t="s">
        <v>1062</v>
      </c>
      <c r="O254" s="29" t="s">
        <v>1099</v>
      </c>
    </row>
    <row r="255" spans="1:15" ht="56.25" x14ac:dyDescent="0.15">
      <c r="A255" s="21" t="s">
        <v>786</v>
      </c>
      <c r="B255" s="19" t="s">
        <v>11</v>
      </c>
      <c r="C255" s="19" t="s">
        <v>10</v>
      </c>
      <c r="D255" s="19" t="s">
        <v>259</v>
      </c>
      <c r="E255" s="19" t="s">
        <v>508</v>
      </c>
      <c r="F255" s="21">
        <v>314</v>
      </c>
      <c r="G255" s="21">
        <v>282</v>
      </c>
      <c r="H255" s="20" t="s">
        <v>528</v>
      </c>
      <c r="I255" s="20" t="s">
        <v>519</v>
      </c>
      <c r="J255" s="22">
        <v>28699860</v>
      </c>
      <c r="K255" s="54">
        <v>2733320</v>
      </c>
      <c r="L255" s="54">
        <f t="shared" si="6"/>
        <v>25966540</v>
      </c>
      <c r="M255" s="26">
        <f t="shared" si="7"/>
        <v>9.5238095238095233E-2</v>
      </c>
      <c r="N255" s="24" t="s">
        <v>1063</v>
      </c>
      <c r="O255" s="29" t="s">
        <v>1100</v>
      </c>
    </row>
    <row r="256" spans="1:15" ht="67.5" x14ac:dyDescent="0.15">
      <c r="A256" s="21" t="s">
        <v>787</v>
      </c>
      <c r="B256" s="19" t="s">
        <v>11</v>
      </c>
      <c r="C256" s="19" t="s">
        <v>10</v>
      </c>
      <c r="D256" s="19" t="s">
        <v>260</v>
      </c>
      <c r="E256" s="19" t="s">
        <v>509</v>
      </c>
      <c r="F256" s="21">
        <v>312</v>
      </c>
      <c r="G256" s="21">
        <v>286</v>
      </c>
      <c r="H256" s="20" t="s">
        <v>528</v>
      </c>
      <c r="I256" s="20" t="s">
        <v>519</v>
      </c>
      <c r="J256" s="22">
        <v>35967120</v>
      </c>
      <c r="K256" s="54">
        <v>30828960</v>
      </c>
      <c r="L256" s="54">
        <f t="shared" si="6"/>
        <v>5138160</v>
      </c>
      <c r="M256" s="26">
        <f t="shared" si="7"/>
        <v>0.8571428571428571</v>
      </c>
      <c r="N256" s="24" t="s">
        <v>1064</v>
      </c>
      <c r="O256" s="29" t="s">
        <v>1099</v>
      </c>
    </row>
    <row r="257" spans="1:15" ht="56.25" x14ac:dyDescent="0.15">
      <c r="A257" s="40" t="s">
        <v>788</v>
      </c>
      <c r="B257" s="19" t="s">
        <v>11</v>
      </c>
      <c r="C257" s="19" t="s">
        <v>10</v>
      </c>
      <c r="D257" s="19" t="s">
        <v>261</v>
      </c>
      <c r="E257" s="19" t="s">
        <v>510</v>
      </c>
      <c r="F257" s="21">
        <v>128</v>
      </c>
      <c r="G257" s="21">
        <v>289</v>
      </c>
      <c r="H257" s="20" t="s">
        <v>528</v>
      </c>
      <c r="I257" s="20" t="s">
        <v>519</v>
      </c>
      <c r="J257" s="22">
        <v>35967120</v>
      </c>
      <c r="K257" s="54">
        <v>30828960</v>
      </c>
      <c r="L257" s="54">
        <f t="shared" si="6"/>
        <v>5138160</v>
      </c>
      <c r="M257" s="26">
        <f t="shared" si="7"/>
        <v>0.8571428571428571</v>
      </c>
      <c r="N257" s="24" t="s">
        <v>1065</v>
      </c>
      <c r="O257" s="29" t="s">
        <v>1099</v>
      </c>
    </row>
    <row r="258" spans="1:15" ht="67.5" x14ac:dyDescent="0.15">
      <c r="A258" s="21" t="s">
        <v>789</v>
      </c>
      <c r="B258" s="19" t="s">
        <v>11</v>
      </c>
      <c r="C258" s="19" t="s">
        <v>10</v>
      </c>
      <c r="D258" s="19" t="s">
        <v>262</v>
      </c>
      <c r="E258" s="19" t="s">
        <v>511</v>
      </c>
      <c r="F258" s="21">
        <v>229</v>
      </c>
      <c r="G258" s="21">
        <v>291</v>
      </c>
      <c r="H258" s="20" t="s">
        <v>528</v>
      </c>
      <c r="I258" s="20" t="s">
        <v>519</v>
      </c>
      <c r="J258" s="22">
        <v>35967120</v>
      </c>
      <c r="K258" s="54">
        <v>30828960</v>
      </c>
      <c r="L258" s="54">
        <f t="shared" si="6"/>
        <v>5138160</v>
      </c>
      <c r="M258" s="26">
        <f t="shared" si="7"/>
        <v>0.8571428571428571</v>
      </c>
      <c r="N258" s="24" t="s">
        <v>1066</v>
      </c>
      <c r="O258" s="29" t="s">
        <v>1099</v>
      </c>
    </row>
    <row r="259" spans="1:15" ht="67.5" x14ac:dyDescent="0.15">
      <c r="A259" s="21" t="s">
        <v>790</v>
      </c>
      <c r="B259" s="19" t="s">
        <v>269</v>
      </c>
      <c r="C259" s="19" t="s">
        <v>270</v>
      </c>
      <c r="D259" s="19" t="s">
        <v>263</v>
      </c>
      <c r="E259" s="19" t="s">
        <v>512</v>
      </c>
      <c r="F259" s="21">
        <v>180</v>
      </c>
      <c r="G259" s="21">
        <v>305</v>
      </c>
      <c r="H259" s="20" t="s">
        <v>528</v>
      </c>
      <c r="I259" s="20" t="s">
        <v>531</v>
      </c>
      <c r="J259" s="22">
        <v>128734962</v>
      </c>
      <c r="K259" s="54">
        <v>59084973</v>
      </c>
      <c r="L259" s="54">
        <f t="shared" ref="L259:L321" si="8">J259-K259</f>
        <v>69649989</v>
      </c>
      <c r="M259" s="26">
        <f t="shared" ref="M259:M321" si="9">K259/J259</f>
        <v>0.4589660188814908</v>
      </c>
      <c r="N259" s="24" t="s">
        <v>1075</v>
      </c>
      <c r="O259" s="29" t="s">
        <v>1099</v>
      </c>
    </row>
    <row r="260" spans="1:15" ht="67.5" x14ac:dyDescent="0.15">
      <c r="A260" s="21" t="s">
        <v>791</v>
      </c>
      <c r="B260" s="19" t="s">
        <v>11</v>
      </c>
      <c r="C260" s="19" t="s">
        <v>10</v>
      </c>
      <c r="D260" s="19" t="s">
        <v>264</v>
      </c>
      <c r="E260" s="19" t="s">
        <v>513</v>
      </c>
      <c r="F260" s="21">
        <v>136</v>
      </c>
      <c r="G260" s="21">
        <v>306</v>
      </c>
      <c r="H260" s="20" t="s">
        <v>528</v>
      </c>
      <c r="I260" s="20" t="s">
        <v>519</v>
      </c>
      <c r="J260" s="22">
        <v>35967120</v>
      </c>
      <c r="K260" s="54">
        <v>30828960</v>
      </c>
      <c r="L260" s="54">
        <f t="shared" si="8"/>
        <v>5138160</v>
      </c>
      <c r="M260" s="26">
        <f t="shared" si="9"/>
        <v>0.8571428571428571</v>
      </c>
      <c r="N260" s="24" t="s">
        <v>1067</v>
      </c>
      <c r="O260" s="29" t="s">
        <v>1099</v>
      </c>
    </row>
    <row r="261" spans="1:15" ht="56.25" x14ac:dyDescent="0.15">
      <c r="A261" s="21" t="s">
        <v>792</v>
      </c>
      <c r="B261" s="19" t="s">
        <v>11</v>
      </c>
      <c r="C261" s="19" t="s">
        <v>10</v>
      </c>
      <c r="D261" s="19" t="s">
        <v>265</v>
      </c>
      <c r="E261" s="19" t="s">
        <v>514</v>
      </c>
      <c r="F261" s="21">
        <v>124</v>
      </c>
      <c r="G261" s="21">
        <v>312</v>
      </c>
      <c r="H261" s="20" t="s">
        <v>528</v>
      </c>
      <c r="I261" s="20" t="s">
        <v>519</v>
      </c>
      <c r="J261" s="22">
        <v>35967120</v>
      </c>
      <c r="K261" s="54">
        <v>30828960</v>
      </c>
      <c r="L261" s="54">
        <f t="shared" si="8"/>
        <v>5138160</v>
      </c>
      <c r="M261" s="26">
        <f t="shared" si="9"/>
        <v>0.8571428571428571</v>
      </c>
      <c r="N261" s="24" t="s">
        <v>1068</v>
      </c>
      <c r="O261" s="29" t="s">
        <v>1099</v>
      </c>
    </row>
    <row r="262" spans="1:15" ht="90" x14ac:dyDescent="0.15">
      <c r="A262" s="21" t="s">
        <v>793</v>
      </c>
      <c r="B262" s="19" t="s">
        <v>11</v>
      </c>
      <c r="C262" s="19" t="s">
        <v>10</v>
      </c>
      <c r="D262" s="19" t="s">
        <v>266</v>
      </c>
      <c r="E262" s="19" t="s">
        <v>515</v>
      </c>
      <c r="F262" s="21">
        <v>327</v>
      </c>
      <c r="G262" s="21">
        <v>313</v>
      </c>
      <c r="H262" s="20" t="s">
        <v>528</v>
      </c>
      <c r="I262" s="20" t="s">
        <v>519</v>
      </c>
      <c r="J262" s="22">
        <v>35967120</v>
      </c>
      <c r="K262" s="54">
        <v>30828960</v>
      </c>
      <c r="L262" s="54">
        <f t="shared" si="8"/>
        <v>5138160</v>
      </c>
      <c r="M262" s="26">
        <f t="shared" si="9"/>
        <v>0.8571428571428571</v>
      </c>
      <c r="N262" s="24" t="s">
        <v>1069</v>
      </c>
      <c r="O262" s="29" t="s">
        <v>1099</v>
      </c>
    </row>
    <row r="263" spans="1:15" ht="56.25" x14ac:dyDescent="0.15">
      <c r="A263" s="21" t="s">
        <v>794</v>
      </c>
      <c r="B263" s="19" t="s">
        <v>11</v>
      </c>
      <c r="C263" s="19" t="s">
        <v>10</v>
      </c>
      <c r="D263" s="19" t="s">
        <v>267</v>
      </c>
      <c r="E263" s="19" t="s">
        <v>516</v>
      </c>
      <c r="F263" s="21">
        <v>329</v>
      </c>
      <c r="G263" s="21">
        <v>315</v>
      </c>
      <c r="H263" s="20" t="s">
        <v>528</v>
      </c>
      <c r="I263" s="20" t="s">
        <v>519</v>
      </c>
      <c r="J263" s="22">
        <v>19441800</v>
      </c>
      <c r="K263" s="54">
        <v>16664400</v>
      </c>
      <c r="L263" s="54">
        <f t="shared" si="8"/>
        <v>2777400</v>
      </c>
      <c r="M263" s="26">
        <f t="shared" si="9"/>
        <v>0.8571428571428571</v>
      </c>
      <c r="N263" s="24" t="s">
        <v>1070</v>
      </c>
      <c r="O263" s="29" t="s">
        <v>1099</v>
      </c>
    </row>
    <row r="264" spans="1:15" ht="56.25" x14ac:dyDescent="0.15">
      <c r="A264" s="21" t="s">
        <v>795</v>
      </c>
      <c r="B264" s="19" t="s">
        <v>11</v>
      </c>
      <c r="C264" s="19" t="s">
        <v>10</v>
      </c>
      <c r="D264" s="19" t="s">
        <v>268</v>
      </c>
      <c r="E264" s="19" t="s">
        <v>517</v>
      </c>
      <c r="F264" s="21">
        <v>315</v>
      </c>
      <c r="G264" s="21">
        <v>316</v>
      </c>
      <c r="H264" s="20" t="s">
        <v>528</v>
      </c>
      <c r="I264" s="20" t="s">
        <v>519</v>
      </c>
      <c r="J264" s="22">
        <v>19441800</v>
      </c>
      <c r="K264" s="54">
        <v>16664400</v>
      </c>
      <c r="L264" s="54">
        <f t="shared" si="8"/>
        <v>2777400</v>
      </c>
      <c r="M264" s="26">
        <f t="shared" si="9"/>
        <v>0.8571428571428571</v>
      </c>
      <c r="N264" s="24" t="s">
        <v>1071</v>
      </c>
      <c r="O264" s="29" t="s">
        <v>1099</v>
      </c>
    </row>
    <row r="265" spans="1:15" s="6" customFormat="1" ht="78.75" x14ac:dyDescent="0.15">
      <c r="A265" s="27" t="s">
        <v>1086</v>
      </c>
      <c r="B265" s="28" t="s">
        <v>1087</v>
      </c>
      <c r="C265" s="28" t="s">
        <v>1088</v>
      </c>
      <c r="D265" s="28" t="s">
        <v>1089</v>
      </c>
      <c r="E265" s="28" t="s">
        <v>1090</v>
      </c>
      <c r="F265" s="27">
        <v>338</v>
      </c>
      <c r="G265" s="27">
        <v>331</v>
      </c>
      <c r="H265" s="34">
        <v>44621</v>
      </c>
      <c r="I265" s="34">
        <v>44926</v>
      </c>
      <c r="J265" s="35">
        <v>9926000</v>
      </c>
      <c r="K265" s="54">
        <v>4461700</v>
      </c>
      <c r="L265" s="54">
        <f t="shared" si="8"/>
        <v>5464300</v>
      </c>
      <c r="M265" s="26">
        <f t="shared" si="9"/>
        <v>0.44949627241587747</v>
      </c>
      <c r="N265" s="33" t="s">
        <v>1094</v>
      </c>
      <c r="O265" s="29" t="s">
        <v>1099</v>
      </c>
    </row>
    <row r="266" spans="1:15" s="6" customFormat="1" ht="56.25" x14ac:dyDescent="0.15">
      <c r="A266" s="39" t="s">
        <v>1106</v>
      </c>
      <c r="B266" s="38" t="s">
        <v>1087</v>
      </c>
      <c r="C266" s="38" t="s">
        <v>1088</v>
      </c>
      <c r="D266" s="29" t="s">
        <v>1107</v>
      </c>
      <c r="E266" s="29" t="s">
        <v>1108</v>
      </c>
      <c r="F266" s="39">
        <v>396</v>
      </c>
      <c r="G266" s="39">
        <v>437</v>
      </c>
      <c r="H266" s="36">
        <v>44691</v>
      </c>
      <c r="I266" s="36">
        <v>44926</v>
      </c>
      <c r="J266" s="31">
        <v>35739453</v>
      </c>
      <c r="K266" s="54">
        <v>0</v>
      </c>
      <c r="L266" s="54">
        <f t="shared" si="8"/>
        <v>35739453</v>
      </c>
      <c r="M266" s="26">
        <f t="shared" si="9"/>
        <v>0</v>
      </c>
      <c r="N266" s="24" t="s">
        <v>1109</v>
      </c>
      <c r="O266" s="29" t="s">
        <v>1099</v>
      </c>
    </row>
    <row r="267" spans="1:15" s="6" customFormat="1" ht="45" x14ac:dyDescent="0.15">
      <c r="A267" s="39" t="s">
        <v>1110</v>
      </c>
      <c r="B267" s="38" t="s">
        <v>1111</v>
      </c>
      <c r="C267" s="38" t="s">
        <v>1112</v>
      </c>
      <c r="D267" s="29" t="s">
        <v>1113</v>
      </c>
      <c r="E267" s="29" t="s">
        <v>1114</v>
      </c>
      <c r="F267" s="39">
        <v>342</v>
      </c>
      <c r="G267" s="39">
        <v>444</v>
      </c>
      <c r="H267" s="36">
        <v>44687</v>
      </c>
      <c r="I267" s="36">
        <v>44708</v>
      </c>
      <c r="J267" s="31">
        <v>4109600</v>
      </c>
      <c r="K267" s="54">
        <v>4109600</v>
      </c>
      <c r="L267" s="54">
        <f t="shared" si="8"/>
        <v>0</v>
      </c>
      <c r="M267" s="26">
        <f t="shared" si="9"/>
        <v>1</v>
      </c>
      <c r="N267" s="24" t="s">
        <v>1152</v>
      </c>
      <c r="O267" s="29" t="s">
        <v>1115</v>
      </c>
    </row>
    <row r="268" spans="1:15" s="6" customFormat="1" ht="67.5" x14ac:dyDescent="0.15">
      <c r="A268" s="39" t="s">
        <v>1116</v>
      </c>
      <c r="B268" s="38" t="s">
        <v>1087</v>
      </c>
      <c r="C268" s="38" t="s">
        <v>1088</v>
      </c>
      <c r="D268" s="29" t="s">
        <v>1118</v>
      </c>
      <c r="E268" s="29" t="s">
        <v>1117</v>
      </c>
      <c r="F268" s="39">
        <v>355</v>
      </c>
      <c r="G268" s="39">
        <v>446</v>
      </c>
      <c r="H268" s="36">
        <v>44698</v>
      </c>
      <c r="I268" s="36">
        <v>44926</v>
      </c>
      <c r="J268" s="31">
        <v>14095000</v>
      </c>
      <c r="K268" s="54">
        <v>1086600</v>
      </c>
      <c r="L268" s="54">
        <f t="shared" si="8"/>
        <v>13008400</v>
      </c>
      <c r="M268" s="26">
        <f t="shared" si="9"/>
        <v>7.7091167080525005E-2</v>
      </c>
      <c r="N268" s="24" t="s">
        <v>1119</v>
      </c>
      <c r="O268" s="29" t="s">
        <v>1099</v>
      </c>
    </row>
    <row r="269" spans="1:15" s="6" customFormat="1" ht="56.25" x14ac:dyDescent="0.15">
      <c r="A269" s="39" t="s">
        <v>1120</v>
      </c>
      <c r="B269" s="38" t="s">
        <v>1121</v>
      </c>
      <c r="C269" s="38" t="s">
        <v>1088</v>
      </c>
      <c r="D269" s="29" t="s">
        <v>814</v>
      </c>
      <c r="E269" s="29" t="s">
        <v>1122</v>
      </c>
      <c r="F269" s="39">
        <v>364</v>
      </c>
      <c r="G269" s="39">
        <v>473</v>
      </c>
      <c r="H269" s="36">
        <v>44713</v>
      </c>
      <c r="I269" s="36">
        <v>44866</v>
      </c>
      <c r="J269" s="31">
        <v>1911765000</v>
      </c>
      <c r="K269" s="54">
        <v>0</v>
      </c>
      <c r="L269" s="54">
        <f t="shared" si="8"/>
        <v>1911765000</v>
      </c>
      <c r="M269" s="26">
        <f t="shared" si="9"/>
        <v>0</v>
      </c>
      <c r="N269" s="24" t="s">
        <v>1123</v>
      </c>
      <c r="O269" s="29" t="s">
        <v>1099</v>
      </c>
    </row>
    <row r="270" spans="1:15" s="6" customFormat="1" ht="45" x14ac:dyDescent="0.15">
      <c r="A270" s="39" t="s">
        <v>1124</v>
      </c>
      <c r="B270" s="38" t="s">
        <v>1111</v>
      </c>
      <c r="C270" s="38" t="s">
        <v>1112</v>
      </c>
      <c r="D270" s="29" t="s">
        <v>1113</v>
      </c>
      <c r="E270" s="29" t="s">
        <v>1126</v>
      </c>
      <c r="F270" s="39">
        <v>342</v>
      </c>
      <c r="G270" s="39">
        <v>480</v>
      </c>
      <c r="H270" s="36">
        <v>44707</v>
      </c>
      <c r="I270" s="36">
        <v>44748</v>
      </c>
      <c r="J270" s="31">
        <v>2110102</v>
      </c>
      <c r="K270" s="54">
        <v>0</v>
      </c>
      <c r="L270" s="54">
        <f t="shared" si="8"/>
        <v>2110102</v>
      </c>
      <c r="M270" s="26">
        <f t="shared" si="9"/>
        <v>0</v>
      </c>
      <c r="N270" s="24" t="s">
        <v>1153</v>
      </c>
      <c r="O270" s="29" t="s">
        <v>1115</v>
      </c>
    </row>
    <row r="271" spans="1:15" s="6" customFormat="1" ht="45" x14ac:dyDescent="0.15">
      <c r="A271" s="40" t="s">
        <v>1125</v>
      </c>
      <c r="B271" s="38" t="s">
        <v>1111</v>
      </c>
      <c r="C271" s="29" t="s">
        <v>1112</v>
      </c>
      <c r="D271" s="29" t="s">
        <v>1127</v>
      </c>
      <c r="E271" s="29" t="s">
        <v>1114</v>
      </c>
      <c r="F271" s="39">
        <v>342</v>
      </c>
      <c r="G271" s="39">
        <v>495</v>
      </c>
      <c r="H271" s="36">
        <v>44712</v>
      </c>
      <c r="I271" s="36">
        <v>44718</v>
      </c>
      <c r="J271" s="31">
        <v>2508930</v>
      </c>
      <c r="K271" s="54">
        <v>2477699</v>
      </c>
      <c r="L271" s="54">
        <f t="shared" si="8"/>
        <v>31231</v>
      </c>
      <c r="M271" s="26">
        <f t="shared" si="9"/>
        <v>0.98755206402729445</v>
      </c>
      <c r="N271" s="24" t="s">
        <v>1154</v>
      </c>
      <c r="O271" s="29" t="s">
        <v>1115</v>
      </c>
    </row>
    <row r="272" spans="1:15" s="6" customFormat="1" ht="56.25" x14ac:dyDescent="0.15">
      <c r="A272" s="41" t="s">
        <v>1155</v>
      </c>
      <c r="B272" s="19" t="s">
        <v>1156</v>
      </c>
      <c r="C272" s="19" t="s">
        <v>802</v>
      </c>
      <c r="D272" s="19" t="s">
        <v>1157</v>
      </c>
      <c r="E272" s="19" t="s">
        <v>1174</v>
      </c>
      <c r="F272" s="19">
        <v>334</v>
      </c>
      <c r="G272" s="19">
        <v>510</v>
      </c>
      <c r="H272" s="42">
        <v>44725</v>
      </c>
      <c r="I272" s="42">
        <v>44926</v>
      </c>
      <c r="J272" s="43">
        <v>91891800</v>
      </c>
      <c r="K272" s="54">
        <v>6954121</v>
      </c>
      <c r="L272" s="54">
        <f t="shared" si="8"/>
        <v>84937679</v>
      </c>
      <c r="M272" s="26">
        <f t="shared" si="9"/>
        <v>7.5677274794921853E-2</v>
      </c>
      <c r="N272" s="24" t="s">
        <v>1213</v>
      </c>
      <c r="O272" s="29" t="s">
        <v>1099</v>
      </c>
    </row>
    <row r="273" spans="1:15" s="6" customFormat="1" ht="45" x14ac:dyDescent="0.15">
      <c r="A273" s="41" t="s">
        <v>1158</v>
      </c>
      <c r="B273" s="19" t="s">
        <v>1159</v>
      </c>
      <c r="C273" s="19" t="s">
        <v>1160</v>
      </c>
      <c r="D273" s="19" t="s">
        <v>1161</v>
      </c>
      <c r="E273" s="19" t="s">
        <v>1175</v>
      </c>
      <c r="F273" s="19">
        <v>442</v>
      </c>
      <c r="G273" s="19">
        <v>511</v>
      </c>
      <c r="H273" s="42">
        <v>44719</v>
      </c>
      <c r="I273" s="42">
        <v>44749</v>
      </c>
      <c r="J273" s="43">
        <v>296382166</v>
      </c>
      <c r="K273" s="54">
        <v>296382165</v>
      </c>
      <c r="L273" s="54">
        <f t="shared" si="8"/>
        <v>1</v>
      </c>
      <c r="M273" s="26">
        <f t="shared" si="9"/>
        <v>0.99999999662597783</v>
      </c>
      <c r="N273" s="24" t="s">
        <v>1214</v>
      </c>
      <c r="O273" s="29" t="s">
        <v>1115</v>
      </c>
    </row>
    <row r="274" spans="1:15" s="6" customFormat="1" ht="56.25" x14ac:dyDescent="0.15">
      <c r="A274" s="41" t="s">
        <v>1162</v>
      </c>
      <c r="B274" s="19" t="s">
        <v>1087</v>
      </c>
      <c r="C274" s="19" t="s">
        <v>1163</v>
      </c>
      <c r="D274" s="19" t="s">
        <v>1164</v>
      </c>
      <c r="E274" s="19" t="s">
        <v>1176</v>
      </c>
      <c r="F274" s="19">
        <v>353</v>
      </c>
      <c r="G274" s="19">
        <v>516</v>
      </c>
      <c r="H274" s="42">
        <v>44734</v>
      </c>
      <c r="I274" s="42">
        <v>44764</v>
      </c>
      <c r="J274" s="43">
        <v>3242750</v>
      </c>
      <c r="K274" s="54">
        <v>0</v>
      </c>
      <c r="L274" s="54">
        <f t="shared" si="8"/>
        <v>3242750</v>
      </c>
      <c r="M274" s="26">
        <f t="shared" si="9"/>
        <v>0</v>
      </c>
      <c r="N274" s="24" t="s">
        <v>1215</v>
      </c>
      <c r="O274" s="29" t="s">
        <v>1115</v>
      </c>
    </row>
    <row r="275" spans="1:15" s="6" customFormat="1" ht="67.5" x14ac:dyDescent="0.15">
      <c r="A275" s="41" t="s">
        <v>1165</v>
      </c>
      <c r="B275" s="19" t="s">
        <v>1166</v>
      </c>
      <c r="C275" s="19" t="s">
        <v>797</v>
      </c>
      <c r="D275" s="19" t="s">
        <v>1167</v>
      </c>
      <c r="E275" s="19" t="s">
        <v>1177</v>
      </c>
      <c r="F275" s="19">
        <v>450</v>
      </c>
      <c r="G275" s="19">
        <v>517</v>
      </c>
      <c r="H275" s="42">
        <v>44740</v>
      </c>
      <c r="I275" s="42">
        <v>44926</v>
      </c>
      <c r="J275" s="43">
        <v>1732645111</v>
      </c>
      <c r="K275" s="54">
        <v>490712466</v>
      </c>
      <c r="L275" s="54">
        <f t="shared" si="8"/>
        <v>1241932645</v>
      </c>
      <c r="M275" s="26">
        <f t="shared" si="9"/>
        <v>0.28321579698267479</v>
      </c>
      <c r="N275" s="24" t="s">
        <v>1216</v>
      </c>
      <c r="O275" s="29" t="s">
        <v>1099</v>
      </c>
    </row>
    <row r="276" spans="1:15" s="6" customFormat="1" ht="67.5" x14ac:dyDescent="0.15">
      <c r="A276" s="41" t="s">
        <v>1168</v>
      </c>
      <c r="B276" s="19" t="s">
        <v>1087</v>
      </c>
      <c r="C276" s="19" t="s">
        <v>802</v>
      </c>
      <c r="D276" s="19" t="s">
        <v>1169</v>
      </c>
      <c r="E276" s="19" t="s">
        <v>1178</v>
      </c>
      <c r="F276" s="19">
        <v>441</v>
      </c>
      <c r="G276" s="19">
        <v>521</v>
      </c>
      <c r="H276" s="42">
        <v>44741</v>
      </c>
      <c r="I276" s="42">
        <v>44926</v>
      </c>
      <c r="J276" s="43">
        <v>39511831</v>
      </c>
      <c r="K276" s="54">
        <v>0</v>
      </c>
      <c r="L276" s="54">
        <f t="shared" si="8"/>
        <v>39511831</v>
      </c>
      <c r="M276" s="26">
        <f t="shared" si="9"/>
        <v>0</v>
      </c>
      <c r="N276" s="24" t="s">
        <v>1217</v>
      </c>
      <c r="O276" s="29" t="s">
        <v>1099</v>
      </c>
    </row>
    <row r="277" spans="1:15" s="6" customFormat="1" ht="67.5" x14ac:dyDescent="0.15">
      <c r="A277" s="41" t="s">
        <v>1170</v>
      </c>
      <c r="B277" s="19" t="s">
        <v>1087</v>
      </c>
      <c r="C277" s="19" t="s">
        <v>1163</v>
      </c>
      <c r="D277" s="19" t="s">
        <v>1171</v>
      </c>
      <c r="E277" s="19" t="s">
        <v>1179</v>
      </c>
      <c r="F277" s="19">
        <v>406</v>
      </c>
      <c r="G277" s="19">
        <v>523</v>
      </c>
      <c r="H277" s="42">
        <v>44740</v>
      </c>
      <c r="I277" s="42">
        <v>44926</v>
      </c>
      <c r="J277" s="43">
        <v>8572754</v>
      </c>
      <c r="K277" s="54">
        <v>0</v>
      </c>
      <c r="L277" s="54">
        <f t="shared" si="8"/>
        <v>8572754</v>
      </c>
      <c r="M277" s="26">
        <f t="shared" si="9"/>
        <v>0</v>
      </c>
      <c r="N277" s="24" t="s">
        <v>1218</v>
      </c>
      <c r="O277" s="29" t="s">
        <v>1099</v>
      </c>
    </row>
    <row r="278" spans="1:15" s="6" customFormat="1" ht="56.25" x14ac:dyDescent="0.15">
      <c r="A278" s="21" t="s">
        <v>1221</v>
      </c>
      <c r="B278" s="19" t="s">
        <v>11</v>
      </c>
      <c r="C278" s="19" t="s">
        <v>10</v>
      </c>
      <c r="D278" s="19" t="s">
        <v>112</v>
      </c>
      <c r="E278" s="19" t="s">
        <v>348</v>
      </c>
      <c r="F278" s="52">
        <v>474</v>
      </c>
      <c r="G278" s="52">
        <v>527</v>
      </c>
      <c r="H278" s="53" t="s">
        <v>1286</v>
      </c>
      <c r="I278" s="53" t="s">
        <v>531</v>
      </c>
      <c r="J278" s="54">
        <v>24053216</v>
      </c>
      <c r="K278" s="54">
        <v>3553316</v>
      </c>
      <c r="L278" s="54">
        <f t="shared" ref="L278:L299" si="10">J278-K278</f>
        <v>20499900</v>
      </c>
      <c r="M278" s="26">
        <f t="shared" ref="M278:M299" si="11">K278/J278</f>
        <v>0.14772727272727273</v>
      </c>
      <c r="N278" s="24" t="s">
        <v>1296</v>
      </c>
      <c r="O278" s="29" t="s">
        <v>1099</v>
      </c>
    </row>
    <row r="279" spans="1:15" s="6" customFormat="1" ht="67.5" x14ac:dyDescent="0.15">
      <c r="A279" s="21" t="s">
        <v>1222</v>
      </c>
      <c r="B279" s="19" t="s">
        <v>11</v>
      </c>
      <c r="C279" s="19" t="s">
        <v>10</v>
      </c>
      <c r="D279" s="19" t="s">
        <v>111</v>
      </c>
      <c r="E279" s="19" t="s">
        <v>347</v>
      </c>
      <c r="F279" s="52">
        <v>472</v>
      </c>
      <c r="G279" s="52">
        <v>528</v>
      </c>
      <c r="H279" s="53" t="s">
        <v>1286</v>
      </c>
      <c r="I279" s="53" t="s">
        <v>531</v>
      </c>
      <c r="J279" s="54">
        <v>24053216</v>
      </c>
      <c r="K279" s="54">
        <v>3553316</v>
      </c>
      <c r="L279" s="54">
        <f t="shared" si="10"/>
        <v>20499900</v>
      </c>
      <c r="M279" s="26">
        <f t="shared" si="11"/>
        <v>0.14772727272727273</v>
      </c>
      <c r="N279" s="24" t="s">
        <v>1297</v>
      </c>
      <c r="O279" s="29" t="s">
        <v>1099</v>
      </c>
    </row>
    <row r="280" spans="1:15" s="6" customFormat="1" ht="67.5" x14ac:dyDescent="0.15">
      <c r="A280" s="21" t="s">
        <v>1223</v>
      </c>
      <c r="B280" s="19" t="s">
        <v>11</v>
      </c>
      <c r="C280" s="19" t="s">
        <v>10</v>
      </c>
      <c r="D280" s="19" t="s">
        <v>194</v>
      </c>
      <c r="E280" s="19" t="s">
        <v>1256</v>
      </c>
      <c r="F280" s="52">
        <v>467</v>
      </c>
      <c r="G280" s="52">
        <v>529</v>
      </c>
      <c r="H280" s="53" t="s">
        <v>1286</v>
      </c>
      <c r="I280" s="53" t="s">
        <v>531</v>
      </c>
      <c r="J280" s="54">
        <v>24053216</v>
      </c>
      <c r="K280" s="54">
        <v>3553316</v>
      </c>
      <c r="L280" s="54">
        <f t="shared" si="10"/>
        <v>20499900</v>
      </c>
      <c r="M280" s="26">
        <f t="shared" si="11"/>
        <v>0.14772727272727273</v>
      </c>
      <c r="N280" s="24" t="s">
        <v>1298</v>
      </c>
      <c r="O280" s="29" t="s">
        <v>1099</v>
      </c>
    </row>
    <row r="281" spans="1:15" s="6" customFormat="1" ht="67.5" x14ac:dyDescent="0.15">
      <c r="A281" s="21" t="s">
        <v>1224</v>
      </c>
      <c r="B281" s="19" t="s">
        <v>11</v>
      </c>
      <c r="C281" s="19" t="s">
        <v>10</v>
      </c>
      <c r="D281" s="19" t="s">
        <v>113</v>
      </c>
      <c r="E281" s="19" t="s">
        <v>1257</v>
      </c>
      <c r="F281" s="52">
        <v>463</v>
      </c>
      <c r="G281" s="52">
        <v>530</v>
      </c>
      <c r="H281" s="53" t="s">
        <v>1286</v>
      </c>
      <c r="I281" s="53" t="s">
        <v>531</v>
      </c>
      <c r="J281" s="54">
        <v>24053216</v>
      </c>
      <c r="K281" s="54">
        <v>3553316</v>
      </c>
      <c r="L281" s="54">
        <f t="shared" si="10"/>
        <v>20499900</v>
      </c>
      <c r="M281" s="26">
        <f t="shared" si="11"/>
        <v>0.14772727272727273</v>
      </c>
      <c r="N281" s="24" t="s">
        <v>1299</v>
      </c>
      <c r="O281" s="29" t="s">
        <v>1099</v>
      </c>
    </row>
    <row r="282" spans="1:15" s="6" customFormat="1" ht="67.5" x14ac:dyDescent="0.15">
      <c r="A282" s="21" t="s">
        <v>1225</v>
      </c>
      <c r="B282" s="19" t="s">
        <v>11</v>
      </c>
      <c r="C282" s="19" t="s">
        <v>10</v>
      </c>
      <c r="D282" s="19" t="s">
        <v>110</v>
      </c>
      <c r="E282" s="19" t="s">
        <v>346</v>
      </c>
      <c r="F282" s="52">
        <v>470</v>
      </c>
      <c r="G282" s="52">
        <v>531</v>
      </c>
      <c r="H282" s="53" t="s">
        <v>1286</v>
      </c>
      <c r="I282" s="53" t="s">
        <v>531</v>
      </c>
      <c r="J282" s="54">
        <v>24053216</v>
      </c>
      <c r="K282" s="54">
        <v>3553316</v>
      </c>
      <c r="L282" s="54">
        <f t="shared" si="10"/>
        <v>20499900</v>
      </c>
      <c r="M282" s="26">
        <f t="shared" si="11"/>
        <v>0.14772727272727273</v>
      </c>
      <c r="N282" s="24" t="s">
        <v>1300</v>
      </c>
      <c r="O282" s="29" t="s">
        <v>1099</v>
      </c>
    </row>
    <row r="283" spans="1:15" s="6" customFormat="1" ht="90" x14ac:dyDescent="0.15">
      <c r="A283" s="21" t="s">
        <v>1226</v>
      </c>
      <c r="B283" s="19" t="s">
        <v>11</v>
      </c>
      <c r="C283" s="19" t="s">
        <v>10</v>
      </c>
      <c r="D283" s="19" t="s">
        <v>97</v>
      </c>
      <c r="E283" s="19" t="s">
        <v>1258</v>
      </c>
      <c r="F283" s="52">
        <v>478</v>
      </c>
      <c r="G283" s="52">
        <v>537</v>
      </c>
      <c r="H283" s="53" t="s">
        <v>1286</v>
      </c>
      <c r="I283" s="53" t="s">
        <v>531</v>
      </c>
      <c r="J283" s="54">
        <v>39105616</v>
      </c>
      <c r="K283" s="54">
        <v>5776966</v>
      </c>
      <c r="L283" s="54">
        <f t="shared" si="10"/>
        <v>33328650</v>
      </c>
      <c r="M283" s="26">
        <f t="shared" si="11"/>
        <v>0.14772727272727273</v>
      </c>
      <c r="N283" s="24" t="s">
        <v>1301</v>
      </c>
      <c r="O283" s="29" t="s">
        <v>1099</v>
      </c>
    </row>
    <row r="284" spans="1:15" s="6" customFormat="1" ht="56.25" x14ac:dyDescent="0.15">
      <c r="A284" s="21" t="s">
        <v>1227</v>
      </c>
      <c r="B284" s="19" t="s">
        <v>11</v>
      </c>
      <c r="C284" s="19" t="s">
        <v>10</v>
      </c>
      <c r="D284" s="19" t="s">
        <v>168</v>
      </c>
      <c r="E284" s="19" t="s">
        <v>1259</v>
      </c>
      <c r="F284" s="52">
        <v>480</v>
      </c>
      <c r="G284" s="52">
        <v>538</v>
      </c>
      <c r="H284" s="53" t="s">
        <v>1286</v>
      </c>
      <c r="I284" s="53" t="s">
        <v>531</v>
      </c>
      <c r="J284" s="54">
        <v>39105616</v>
      </c>
      <c r="K284" s="54">
        <v>5776966</v>
      </c>
      <c r="L284" s="54">
        <f t="shared" si="10"/>
        <v>33328650</v>
      </c>
      <c r="M284" s="26">
        <f t="shared" si="11"/>
        <v>0.14772727272727273</v>
      </c>
      <c r="N284" s="24" t="s">
        <v>1302</v>
      </c>
      <c r="O284" s="29" t="s">
        <v>1099</v>
      </c>
    </row>
    <row r="285" spans="1:15" s="6" customFormat="1" ht="78.75" x14ac:dyDescent="0.15">
      <c r="A285" s="21" t="s">
        <v>1228</v>
      </c>
      <c r="B285" s="19" t="s">
        <v>11</v>
      </c>
      <c r="C285" s="19" t="s">
        <v>10</v>
      </c>
      <c r="D285" s="19" t="s">
        <v>117</v>
      </c>
      <c r="E285" s="19" t="s">
        <v>353</v>
      </c>
      <c r="F285" s="52">
        <v>455</v>
      </c>
      <c r="G285" s="52">
        <v>539</v>
      </c>
      <c r="H285" s="53" t="s">
        <v>1286</v>
      </c>
      <c r="I285" s="53" t="s">
        <v>531</v>
      </c>
      <c r="J285" s="54">
        <v>30143872</v>
      </c>
      <c r="K285" s="54">
        <v>4453072</v>
      </c>
      <c r="L285" s="54">
        <f t="shared" si="10"/>
        <v>25690800</v>
      </c>
      <c r="M285" s="26">
        <f t="shared" si="11"/>
        <v>0.14772727272727273</v>
      </c>
      <c r="N285" s="24" t="s">
        <v>1303</v>
      </c>
      <c r="O285" s="29" t="s">
        <v>1099</v>
      </c>
    </row>
    <row r="286" spans="1:15" s="6" customFormat="1" ht="90" x14ac:dyDescent="0.15">
      <c r="A286" s="21" t="s">
        <v>1229</v>
      </c>
      <c r="B286" s="19" t="s">
        <v>11</v>
      </c>
      <c r="C286" s="19" t="s">
        <v>10</v>
      </c>
      <c r="D286" s="19" t="s">
        <v>118</v>
      </c>
      <c r="E286" s="19" t="s">
        <v>1260</v>
      </c>
      <c r="F286" s="52">
        <v>454</v>
      </c>
      <c r="G286" s="52">
        <v>540</v>
      </c>
      <c r="H286" s="53" t="s">
        <v>1286</v>
      </c>
      <c r="I286" s="53" t="s">
        <v>531</v>
      </c>
      <c r="J286" s="54">
        <v>30143872</v>
      </c>
      <c r="K286" s="54">
        <v>4453072</v>
      </c>
      <c r="L286" s="54">
        <f t="shared" si="10"/>
        <v>25690800</v>
      </c>
      <c r="M286" s="26">
        <f t="shared" si="11"/>
        <v>0.14772727272727273</v>
      </c>
      <c r="N286" s="24" t="s">
        <v>1304</v>
      </c>
      <c r="O286" s="29" t="s">
        <v>1099</v>
      </c>
    </row>
    <row r="287" spans="1:15" s="6" customFormat="1" ht="67.5" x14ac:dyDescent="0.15">
      <c r="A287" s="21" t="s">
        <v>1230</v>
      </c>
      <c r="B287" s="19" t="s">
        <v>11</v>
      </c>
      <c r="C287" s="19" t="s">
        <v>10</v>
      </c>
      <c r="D287" s="19" t="s">
        <v>114</v>
      </c>
      <c r="E287" s="19" t="s">
        <v>1261</v>
      </c>
      <c r="F287" s="52">
        <v>465</v>
      </c>
      <c r="G287" s="52">
        <v>541</v>
      </c>
      <c r="H287" s="53" t="s">
        <v>1286</v>
      </c>
      <c r="I287" s="53" t="s">
        <v>531</v>
      </c>
      <c r="J287" s="54">
        <v>24053216</v>
      </c>
      <c r="K287" s="54">
        <v>3553316</v>
      </c>
      <c r="L287" s="54">
        <f t="shared" si="10"/>
        <v>20499900</v>
      </c>
      <c r="M287" s="26">
        <f t="shared" si="11"/>
        <v>0.14772727272727273</v>
      </c>
      <c r="N287" s="24" t="s">
        <v>1305</v>
      </c>
      <c r="O287" s="29" t="s">
        <v>1099</v>
      </c>
    </row>
    <row r="288" spans="1:15" s="6" customFormat="1" ht="67.5" x14ac:dyDescent="0.15">
      <c r="A288" s="21" t="s">
        <v>1231</v>
      </c>
      <c r="B288" s="19" t="s">
        <v>11</v>
      </c>
      <c r="C288" s="19" t="s">
        <v>10</v>
      </c>
      <c r="D288" s="19" t="s">
        <v>64</v>
      </c>
      <c r="E288" s="19" t="s">
        <v>1262</v>
      </c>
      <c r="F288" s="52">
        <v>457</v>
      </c>
      <c r="G288" s="52">
        <v>542</v>
      </c>
      <c r="H288" s="53" t="s">
        <v>1286</v>
      </c>
      <c r="I288" s="53" t="s">
        <v>531</v>
      </c>
      <c r="J288" s="54">
        <v>24053216</v>
      </c>
      <c r="K288" s="54">
        <v>3553316</v>
      </c>
      <c r="L288" s="54">
        <f t="shared" si="10"/>
        <v>20499900</v>
      </c>
      <c r="M288" s="26">
        <f t="shared" si="11"/>
        <v>0.14772727272727273</v>
      </c>
      <c r="N288" s="24" t="s">
        <v>1306</v>
      </c>
      <c r="O288" s="29" t="s">
        <v>1099</v>
      </c>
    </row>
    <row r="289" spans="1:15" s="6" customFormat="1" ht="67.5" x14ac:dyDescent="0.15">
      <c r="A289" s="21" t="s">
        <v>1232</v>
      </c>
      <c r="B289" s="19" t="s">
        <v>11</v>
      </c>
      <c r="C289" s="19" t="s">
        <v>10</v>
      </c>
      <c r="D289" s="19" t="s">
        <v>115</v>
      </c>
      <c r="E289" s="19" t="s">
        <v>351</v>
      </c>
      <c r="F289" s="52">
        <v>466</v>
      </c>
      <c r="G289" s="52">
        <v>543</v>
      </c>
      <c r="H289" s="53" t="s">
        <v>1286</v>
      </c>
      <c r="I289" s="53" t="s">
        <v>531</v>
      </c>
      <c r="J289" s="54">
        <v>24053216</v>
      </c>
      <c r="K289" s="54">
        <v>3553316</v>
      </c>
      <c r="L289" s="54">
        <f t="shared" si="10"/>
        <v>20499900</v>
      </c>
      <c r="M289" s="26">
        <f t="shared" si="11"/>
        <v>0.14772727272727273</v>
      </c>
      <c r="N289" s="24" t="s">
        <v>1307</v>
      </c>
      <c r="O289" s="29" t="s">
        <v>1099</v>
      </c>
    </row>
    <row r="290" spans="1:15" s="6" customFormat="1" ht="67.5" x14ac:dyDescent="0.15">
      <c r="A290" s="21" t="s">
        <v>1233</v>
      </c>
      <c r="B290" s="19" t="s">
        <v>11</v>
      </c>
      <c r="C290" s="19" t="s">
        <v>10</v>
      </c>
      <c r="D290" s="19" t="s">
        <v>116</v>
      </c>
      <c r="E290" s="19" t="s">
        <v>1263</v>
      </c>
      <c r="F290" s="52">
        <v>469</v>
      </c>
      <c r="G290" s="52">
        <v>544</v>
      </c>
      <c r="H290" s="53" t="s">
        <v>1286</v>
      </c>
      <c r="I290" s="53" t="s">
        <v>531</v>
      </c>
      <c r="J290" s="54">
        <v>24053216</v>
      </c>
      <c r="K290" s="54">
        <v>3553316</v>
      </c>
      <c r="L290" s="54">
        <f t="shared" si="10"/>
        <v>20499900</v>
      </c>
      <c r="M290" s="26">
        <f t="shared" si="11"/>
        <v>0.14772727272727273</v>
      </c>
      <c r="N290" s="24" t="s">
        <v>1308</v>
      </c>
      <c r="O290" s="29" t="s">
        <v>1099</v>
      </c>
    </row>
    <row r="291" spans="1:15" s="6" customFormat="1" ht="78.75" x14ac:dyDescent="0.15">
      <c r="A291" s="21" t="s">
        <v>1234</v>
      </c>
      <c r="B291" s="19" t="s">
        <v>11</v>
      </c>
      <c r="C291" s="19" t="s">
        <v>10</v>
      </c>
      <c r="D291" s="19" t="s">
        <v>147</v>
      </c>
      <c r="E291" s="19" t="s">
        <v>1264</v>
      </c>
      <c r="F291" s="52">
        <v>477</v>
      </c>
      <c r="G291" s="52">
        <v>545</v>
      </c>
      <c r="H291" s="53" t="s">
        <v>1286</v>
      </c>
      <c r="I291" s="53" t="s">
        <v>531</v>
      </c>
      <c r="J291" s="54">
        <v>16294080</v>
      </c>
      <c r="K291" s="54">
        <v>2407080</v>
      </c>
      <c r="L291" s="54">
        <f t="shared" si="10"/>
        <v>13887000</v>
      </c>
      <c r="M291" s="26">
        <f t="shared" si="11"/>
        <v>0.14772727272727273</v>
      </c>
      <c r="N291" s="24" t="s">
        <v>1309</v>
      </c>
      <c r="O291" s="29" t="s">
        <v>1099</v>
      </c>
    </row>
    <row r="292" spans="1:15" s="6" customFormat="1" ht="78.75" x14ac:dyDescent="0.15">
      <c r="A292" s="21" t="s">
        <v>1235</v>
      </c>
      <c r="B292" s="19" t="s">
        <v>11</v>
      </c>
      <c r="C292" s="19" t="s">
        <v>10</v>
      </c>
      <c r="D292" s="19" t="s">
        <v>164</v>
      </c>
      <c r="E292" s="19" t="s">
        <v>1265</v>
      </c>
      <c r="F292" s="52">
        <v>460</v>
      </c>
      <c r="G292" s="52">
        <v>547</v>
      </c>
      <c r="H292" s="53" t="s">
        <v>1286</v>
      </c>
      <c r="I292" s="53" t="s">
        <v>531</v>
      </c>
      <c r="J292" s="54">
        <v>24053216</v>
      </c>
      <c r="K292" s="54">
        <v>3553316</v>
      </c>
      <c r="L292" s="54">
        <f t="shared" si="10"/>
        <v>20499900</v>
      </c>
      <c r="M292" s="26">
        <f t="shared" si="11"/>
        <v>0.14772727272727273</v>
      </c>
      <c r="N292" s="24" t="s">
        <v>1310</v>
      </c>
      <c r="O292" s="29" t="s">
        <v>1099</v>
      </c>
    </row>
    <row r="293" spans="1:15" s="6" customFormat="1" ht="78.75" x14ac:dyDescent="0.15">
      <c r="A293" s="21" t="s">
        <v>1236</v>
      </c>
      <c r="B293" s="19" t="s">
        <v>11</v>
      </c>
      <c r="C293" s="19" t="s">
        <v>10</v>
      </c>
      <c r="D293" s="19" t="s">
        <v>165</v>
      </c>
      <c r="E293" s="19" t="s">
        <v>1266</v>
      </c>
      <c r="F293" s="52">
        <v>461</v>
      </c>
      <c r="G293" s="52">
        <v>548</v>
      </c>
      <c r="H293" s="53" t="s">
        <v>1286</v>
      </c>
      <c r="I293" s="53" t="s">
        <v>531</v>
      </c>
      <c r="J293" s="54">
        <v>24053216</v>
      </c>
      <c r="K293" s="54">
        <v>3553316</v>
      </c>
      <c r="L293" s="54">
        <f t="shared" si="10"/>
        <v>20499900</v>
      </c>
      <c r="M293" s="26">
        <f t="shared" si="11"/>
        <v>0.14772727272727273</v>
      </c>
      <c r="N293" s="24" t="s">
        <v>1311</v>
      </c>
      <c r="O293" s="29" t="s">
        <v>1099</v>
      </c>
    </row>
    <row r="294" spans="1:15" s="6" customFormat="1" ht="78.75" x14ac:dyDescent="0.15">
      <c r="A294" s="21" t="s">
        <v>1237</v>
      </c>
      <c r="B294" s="19" t="s">
        <v>11</v>
      </c>
      <c r="C294" s="19" t="s">
        <v>10</v>
      </c>
      <c r="D294" s="19" t="s">
        <v>170</v>
      </c>
      <c r="E294" s="19" t="s">
        <v>1267</v>
      </c>
      <c r="F294" s="52">
        <v>464</v>
      </c>
      <c r="G294" s="52">
        <v>550</v>
      </c>
      <c r="H294" s="53" t="s">
        <v>1286</v>
      </c>
      <c r="I294" s="53" t="s">
        <v>531</v>
      </c>
      <c r="J294" s="54">
        <v>24053216</v>
      </c>
      <c r="K294" s="54">
        <v>3553316</v>
      </c>
      <c r="L294" s="54">
        <f t="shared" si="10"/>
        <v>20499900</v>
      </c>
      <c r="M294" s="26">
        <f t="shared" si="11"/>
        <v>0.14772727272727273</v>
      </c>
      <c r="N294" s="24" t="s">
        <v>1312</v>
      </c>
      <c r="O294" s="29" t="s">
        <v>1099</v>
      </c>
    </row>
    <row r="295" spans="1:15" s="6" customFormat="1" ht="78.75" x14ac:dyDescent="0.15">
      <c r="A295" s="21" t="s">
        <v>1238</v>
      </c>
      <c r="B295" s="19" t="s">
        <v>11</v>
      </c>
      <c r="C295" s="19" t="s">
        <v>10</v>
      </c>
      <c r="D295" s="19" t="s">
        <v>193</v>
      </c>
      <c r="E295" s="19" t="s">
        <v>433</v>
      </c>
      <c r="F295" s="52">
        <v>459</v>
      </c>
      <c r="G295" s="52">
        <v>551</v>
      </c>
      <c r="H295" s="53" t="s">
        <v>1286</v>
      </c>
      <c r="I295" s="53" t="s">
        <v>531</v>
      </c>
      <c r="J295" s="54">
        <v>24053216</v>
      </c>
      <c r="K295" s="54">
        <v>3553316</v>
      </c>
      <c r="L295" s="54">
        <f t="shared" si="10"/>
        <v>20499900</v>
      </c>
      <c r="M295" s="26">
        <f t="shared" si="11"/>
        <v>0.14772727272727273</v>
      </c>
      <c r="N295" s="24" t="s">
        <v>1313</v>
      </c>
      <c r="O295" s="29" t="s">
        <v>1099</v>
      </c>
    </row>
    <row r="296" spans="1:15" s="6" customFormat="1" ht="78.75" x14ac:dyDescent="0.15">
      <c r="A296" s="21" t="s">
        <v>1239</v>
      </c>
      <c r="B296" s="19" t="s">
        <v>11</v>
      </c>
      <c r="C296" s="19" t="s">
        <v>10</v>
      </c>
      <c r="D296" s="19" t="s">
        <v>196</v>
      </c>
      <c r="E296" s="19" t="s">
        <v>1268</v>
      </c>
      <c r="F296" s="52">
        <v>473</v>
      </c>
      <c r="G296" s="52">
        <v>556</v>
      </c>
      <c r="H296" s="53" t="s">
        <v>1286</v>
      </c>
      <c r="I296" s="53" t="s">
        <v>531</v>
      </c>
      <c r="J296" s="54">
        <v>24053216</v>
      </c>
      <c r="K296" s="54">
        <v>3553316</v>
      </c>
      <c r="L296" s="54">
        <f t="shared" si="10"/>
        <v>20499900</v>
      </c>
      <c r="M296" s="26">
        <f t="shared" si="11"/>
        <v>0.14772727272727273</v>
      </c>
      <c r="N296" s="24" t="s">
        <v>1314</v>
      </c>
      <c r="O296" s="29" t="s">
        <v>1099</v>
      </c>
    </row>
    <row r="297" spans="1:15" s="6" customFormat="1" ht="67.5" x14ac:dyDescent="0.15">
      <c r="A297" s="21" t="s">
        <v>1240</v>
      </c>
      <c r="B297" s="19" t="s">
        <v>11</v>
      </c>
      <c r="C297" s="19" t="s">
        <v>10</v>
      </c>
      <c r="D297" s="19" t="s">
        <v>197</v>
      </c>
      <c r="E297" s="19" t="s">
        <v>437</v>
      </c>
      <c r="F297" s="52">
        <v>475</v>
      </c>
      <c r="G297" s="52">
        <v>555</v>
      </c>
      <c r="H297" s="53" t="s">
        <v>1286</v>
      </c>
      <c r="I297" s="53" t="s">
        <v>531</v>
      </c>
      <c r="J297" s="54">
        <v>16294080</v>
      </c>
      <c r="K297" s="54">
        <v>2407080</v>
      </c>
      <c r="L297" s="54">
        <f t="shared" si="10"/>
        <v>13887000</v>
      </c>
      <c r="M297" s="26">
        <f t="shared" si="11"/>
        <v>0.14772727272727273</v>
      </c>
      <c r="N297" s="24" t="s">
        <v>1315</v>
      </c>
      <c r="O297" s="29" t="s">
        <v>1099</v>
      </c>
    </row>
    <row r="298" spans="1:15" s="6" customFormat="1" ht="67.5" x14ac:dyDescent="0.15">
      <c r="A298" s="21" t="s">
        <v>1241</v>
      </c>
      <c r="B298" s="19" t="s">
        <v>11</v>
      </c>
      <c r="C298" s="19" t="s">
        <v>10</v>
      </c>
      <c r="D298" s="19" t="s">
        <v>198</v>
      </c>
      <c r="E298" s="19" t="s">
        <v>1269</v>
      </c>
      <c r="F298" s="52">
        <v>468</v>
      </c>
      <c r="G298" s="52">
        <v>557</v>
      </c>
      <c r="H298" s="53" t="s">
        <v>1286</v>
      </c>
      <c r="I298" s="53" t="s">
        <v>531</v>
      </c>
      <c r="J298" s="54">
        <v>16294080</v>
      </c>
      <c r="K298" s="54">
        <v>2407080</v>
      </c>
      <c r="L298" s="54">
        <f t="shared" si="10"/>
        <v>13887000</v>
      </c>
      <c r="M298" s="26">
        <f t="shared" si="11"/>
        <v>0.14772727272727273</v>
      </c>
      <c r="N298" s="24" t="s">
        <v>1316</v>
      </c>
      <c r="O298" s="29" t="s">
        <v>1099</v>
      </c>
    </row>
    <row r="299" spans="1:15" s="6" customFormat="1" ht="56.25" x14ac:dyDescent="0.15">
      <c r="A299" s="21" t="s">
        <v>1242</v>
      </c>
      <c r="B299" s="19" t="s">
        <v>11</v>
      </c>
      <c r="C299" s="19" t="s">
        <v>10</v>
      </c>
      <c r="D299" s="19" t="s">
        <v>153</v>
      </c>
      <c r="E299" s="19" t="s">
        <v>394</v>
      </c>
      <c r="F299" s="52">
        <v>456</v>
      </c>
      <c r="G299" s="52">
        <v>552</v>
      </c>
      <c r="H299" s="53" t="s">
        <v>1286</v>
      </c>
      <c r="I299" s="53" t="s">
        <v>531</v>
      </c>
      <c r="J299" s="54">
        <v>30143872</v>
      </c>
      <c r="K299" s="54">
        <v>4453072</v>
      </c>
      <c r="L299" s="54">
        <f t="shared" si="10"/>
        <v>25690800</v>
      </c>
      <c r="M299" s="26">
        <f t="shared" si="11"/>
        <v>0.14772727272727273</v>
      </c>
      <c r="N299" s="24" t="s">
        <v>1317</v>
      </c>
      <c r="O299" s="29" t="s">
        <v>1099</v>
      </c>
    </row>
    <row r="300" spans="1:15" s="6" customFormat="1" ht="56.25" x14ac:dyDescent="0.15">
      <c r="A300" s="41" t="s">
        <v>1172</v>
      </c>
      <c r="B300" s="19" t="s">
        <v>1087</v>
      </c>
      <c r="C300" s="19" t="s">
        <v>802</v>
      </c>
      <c r="D300" s="19" t="s">
        <v>1173</v>
      </c>
      <c r="E300" s="19" t="s">
        <v>1180</v>
      </c>
      <c r="F300" s="19">
        <v>405</v>
      </c>
      <c r="G300" s="19">
        <v>553</v>
      </c>
      <c r="H300" s="42">
        <v>44747</v>
      </c>
      <c r="I300" s="42">
        <v>44926</v>
      </c>
      <c r="J300" s="43">
        <v>5287570</v>
      </c>
      <c r="K300" s="54">
        <v>0</v>
      </c>
      <c r="L300" s="54">
        <f>J300-K300</f>
        <v>5287570</v>
      </c>
      <c r="M300" s="26">
        <f>K300/J300</f>
        <v>0</v>
      </c>
      <c r="N300" s="24" t="s">
        <v>1318</v>
      </c>
      <c r="O300" s="29" t="s">
        <v>1099</v>
      </c>
    </row>
    <row r="301" spans="1:15" s="6" customFormat="1" ht="135" x14ac:dyDescent="0.15">
      <c r="A301" s="21" t="s">
        <v>1243</v>
      </c>
      <c r="B301" s="19" t="s">
        <v>11</v>
      </c>
      <c r="C301" s="19" t="s">
        <v>797</v>
      </c>
      <c r="D301" s="19" t="s">
        <v>1270</v>
      </c>
      <c r="E301" s="19" t="s">
        <v>1271</v>
      </c>
      <c r="F301" s="52">
        <v>507</v>
      </c>
      <c r="G301" s="52">
        <v>587</v>
      </c>
      <c r="H301" s="53" t="s">
        <v>1287</v>
      </c>
      <c r="I301" s="53" t="s">
        <v>531</v>
      </c>
      <c r="J301" s="54">
        <v>630686384</v>
      </c>
      <c r="K301" s="54">
        <v>0</v>
      </c>
      <c r="L301" s="54">
        <f t="shared" ref="L301:L311" si="12">J301-K301</f>
        <v>630686384</v>
      </c>
      <c r="M301" s="26">
        <f t="shared" ref="M301:M311" si="13">K301/J301</f>
        <v>0</v>
      </c>
      <c r="N301" s="24" t="s">
        <v>1319</v>
      </c>
      <c r="O301" s="29" t="s">
        <v>1099</v>
      </c>
    </row>
    <row r="302" spans="1:15" s="6" customFormat="1" ht="78.75" x14ac:dyDescent="0.15">
      <c r="A302" s="21" t="s">
        <v>1244</v>
      </c>
      <c r="B302" s="19" t="s">
        <v>11</v>
      </c>
      <c r="C302" s="19" t="s">
        <v>10</v>
      </c>
      <c r="D302" s="19" t="s">
        <v>66</v>
      </c>
      <c r="E302" s="19" t="s">
        <v>1272</v>
      </c>
      <c r="F302" s="52">
        <v>479</v>
      </c>
      <c r="G302" s="52">
        <v>576</v>
      </c>
      <c r="H302" s="53" t="s">
        <v>1288</v>
      </c>
      <c r="I302" s="53" t="s">
        <v>531</v>
      </c>
      <c r="J302" s="54">
        <v>38883425</v>
      </c>
      <c r="K302" s="54">
        <v>5554775</v>
      </c>
      <c r="L302" s="54">
        <f t="shared" si="12"/>
        <v>33328650</v>
      </c>
      <c r="M302" s="26">
        <f t="shared" si="13"/>
        <v>0.14285714285714285</v>
      </c>
      <c r="N302" s="24" t="s">
        <v>1320</v>
      </c>
      <c r="O302" s="29" t="s">
        <v>1099</v>
      </c>
    </row>
    <row r="303" spans="1:15" s="6" customFormat="1" ht="56.25" x14ac:dyDescent="0.15">
      <c r="A303" s="21" t="s">
        <v>1245</v>
      </c>
      <c r="B303" s="19" t="s">
        <v>1246</v>
      </c>
      <c r="C303" s="19" t="s">
        <v>1112</v>
      </c>
      <c r="D303" s="19" t="s">
        <v>1273</v>
      </c>
      <c r="E303" s="19" t="s">
        <v>1274</v>
      </c>
      <c r="F303" s="52">
        <v>383</v>
      </c>
      <c r="G303" s="52">
        <v>584</v>
      </c>
      <c r="H303" s="53" t="s">
        <v>1289</v>
      </c>
      <c r="I303" s="53" t="s">
        <v>1290</v>
      </c>
      <c r="J303" s="54">
        <v>7643007</v>
      </c>
      <c r="K303" s="54">
        <v>0</v>
      </c>
      <c r="L303" s="54">
        <f t="shared" si="12"/>
        <v>7643007</v>
      </c>
      <c r="M303" s="26">
        <f t="shared" si="13"/>
        <v>0</v>
      </c>
      <c r="N303" s="24" t="s">
        <v>1321</v>
      </c>
      <c r="O303" s="29" t="s">
        <v>1099</v>
      </c>
    </row>
    <row r="304" spans="1:15" ht="90" x14ac:dyDescent="0.15">
      <c r="A304" s="21" t="s">
        <v>1247</v>
      </c>
      <c r="B304" s="19" t="s">
        <v>11</v>
      </c>
      <c r="C304" s="19" t="s">
        <v>10</v>
      </c>
      <c r="D304" s="19" t="s">
        <v>246</v>
      </c>
      <c r="E304" s="19" t="s">
        <v>492</v>
      </c>
      <c r="F304" s="52">
        <v>513</v>
      </c>
      <c r="G304" s="52">
        <v>586</v>
      </c>
      <c r="H304" s="53" t="s">
        <v>1287</v>
      </c>
      <c r="I304" s="53" t="s">
        <v>1291</v>
      </c>
      <c r="J304" s="54">
        <v>25519528</v>
      </c>
      <c r="K304" s="54">
        <v>3425440</v>
      </c>
      <c r="L304" s="54">
        <f t="shared" si="12"/>
        <v>22094088</v>
      </c>
      <c r="M304" s="26">
        <f t="shared" si="13"/>
        <v>0.13422818791946309</v>
      </c>
      <c r="N304" s="24" t="s">
        <v>1322</v>
      </c>
      <c r="O304" s="29" t="s">
        <v>1099</v>
      </c>
    </row>
    <row r="305" spans="1:15" ht="90" x14ac:dyDescent="0.15">
      <c r="A305" s="21" t="s">
        <v>1248</v>
      </c>
      <c r="B305" s="19" t="s">
        <v>11</v>
      </c>
      <c r="C305" s="19" t="s">
        <v>10</v>
      </c>
      <c r="D305" s="19" t="s">
        <v>26</v>
      </c>
      <c r="E305" s="19" t="s">
        <v>1275</v>
      </c>
      <c r="F305" s="52">
        <v>514</v>
      </c>
      <c r="G305" s="52">
        <v>586</v>
      </c>
      <c r="H305" s="53" t="s">
        <v>1287</v>
      </c>
      <c r="I305" s="53" t="s">
        <v>1291</v>
      </c>
      <c r="J305" s="54">
        <v>25519528</v>
      </c>
      <c r="K305" s="54">
        <v>3425440</v>
      </c>
      <c r="L305" s="54">
        <f t="shared" si="12"/>
        <v>22094088</v>
      </c>
      <c r="M305" s="26">
        <f t="shared" si="13"/>
        <v>0.13422818791946309</v>
      </c>
      <c r="N305" s="24" t="s">
        <v>1323</v>
      </c>
      <c r="O305" s="29" t="s">
        <v>1099</v>
      </c>
    </row>
    <row r="306" spans="1:15" ht="78.75" x14ac:dyDescent="0.15">
      <c r="A306" s="21" t="s">
        <v>1249</v>
      </c>
      <c r="B306" s="19" t="s">
        <v>11</v>
      </c>
      <c r="C306" s="19" t="s">
        <v>10</v>
      </c>
      <c r="D306" s="19" t="s">
        <v>1276</v>
      </c>
      <c r="E306" s="19" t="s">
        <v>1277</v>
      </c>
      <c r="F306" s="52">
        <v>501</v>
      </c>
      <c r="G306" s="52">
        <v>588</v>
      </c>
      <c r="H306" s="53" t="s">
        <v>1287</v>
      </c>
      <c r="I306" s="53" t="s">
        <v>519</v>
      </c>
      <c r="J306" s="54">
        <v>8563600</v>
      </c>
      <c r="K306" s="54">
        <v>3425440</v>
      </c>
      <c r="L306" s="54">
        <f t="shared" si="12"/>
        <v>5138160</v>
      </c>
      <c r="M306" s="26">
        <f t="shared" si="13"/>
        <v>0.4</v>
      </c>
      <c r="N306" s="24" t="s">
        <v>1324</v>
      </c>
      <c r="O306" s="29" t="s">
        <v>1099</v>
      </c>
    </row>
    <row r="307" spans="1:15" ht="56.25" x14ac:dyDescent="0.15">
      <c r="A307" s="21" t="s">
        <v>1250</v>
      </c>
      <c r="B307" s="19" t="s">
        <v>11</v>
      </c>
      <c r="C307" s="19" t="s">
        <v>10</v>
      </c>
      <c r="D307" s="19" t="s">
        <v>28</v>
      </c>
      <c r="E307" s="19" t="s">
        <v>1278</v>
      </c>
      <c r="F307" s="52">
        <v>516</v>
      </c>
      <c r="G307" s="52">
        <v>589</v>
      </c>
      <c r="H307" s="53" t="s">
        <v>1292</v>
      </c>
      <c r="I307" s="53" t="s">
        <v>1291</v>
      </c>
      <c r="J307" s="54">
        <v>11349429</v>
      </c>
      <c r="K307" s="54">
        <v>1389726</v>
      </c>
      <c r="L307" s="54">
        <f t="shared" si="12"/>
        <v>9959703</v>
      </c>
      <c r="M307" s="26">
        <f t="shared" si="13"/>
        <v>0.12244897959183673</v>
      </c>
      <c r="N307" s="24" t="s">
        <v>1325</v>
      </c>
      <c r="O307" s="29" t="s">
        <v>1099</v>
      </c>
    </row>
    <row r="308" spans="1:15" ht="56.25" x14ac:dyDescent="0.15">
      <c r="A308" s="21" t="s">
        <v>1251</v>
      </c>
      <c r="B308" s="19" t="s">
        <v>11</v>
      </c>
      <c r="C308" s="19" t="s">
        <v>797</v>
      </c>
      <c r="D308" s="19" t="s">
        <v>1167</v>
      </c>
      <c r="E308" s="19" t="s">
        <v>1279</v>
      </c>
      <c r="F308" s="52">
        <v>449</v>
      </c>
      <c r="G308" s="52">
        <v>603</v>
      </c>
      <c r="H308" s="53" t="s">
        <v>1293</v>
      </c>
      <c r="I308" s="53" t="s">
        <v>531</v>
      </c>
      <c r="J308" s="54">
        <v>744791319</v>
      </c>
      <c r="K308" s="54">
        <v>0</v>
      </c>
      <c r="L308" s="54">
        <f t="shared" si="12"/>
        <v>744791319</v>
      </c>
      <c r="M308" s="26">
        <f t="shared" si="13"/>
        <v>0</v>
      </c>
      <c r="N308" s="24" t="s">
        <v>1326</v>
      </c>
      <c r="O308" s="29" t="s">
        <v>1099</v>
      </c>
    </row>
    <row r="309" spans="1:15" ht="112.5" x14ac:dyDescent="0.15">
      <c r="A309" s="21" t="s">
        <v>1252</v>
      </c>
      <c r="B309" s="19" t="s">
        <v>1253</v>
      </c>
      <c r="C309" s="19" t="s">
        <v>1088</v>
      </c>
      <c r="D309" s="19" t="s">
        <v>1280</v>
      </c>
      <c r="E309" s="19" t="s">
        <v>1281</v>
      </c>
      <c r="F309" s="52">
        <v>446</v>
      </c>
      <c r="G309" s="52">
        <v>609</v>
      </c>
      <c r="H309" s="55">
        <v>44774</v>
      </c>
      <c r="I309" s="53" t="s">
        <v>531</v>
      </c>
      <c r="J309" s="54">
        <v>148758986</v>
      </c>
      <c r="K309" s="54">
        <v>0</v>
      </c>
      <c r="L309" s="54">
        <f t="shared" si="12"/>
        <v>148758986</v>
      </c>
      <c r="M309" s="26">
        <f t="shared" si="13"/>
        <v>0</v>
      </c>
      <c r="N309" s="24" t="s">
        <v>1327</v>
      </c>
      <c r="O309" s="29" t="s">
        <v>1328</v>
      </c>
    </row>
    <row r="310" spans="1:15" ht="123.75" x14ac:dyDescent="0.15">
      <c r="A310" s="21" t="s">
        <v>1254</v>
      </c>
      <c r="B310" s="19" t="s">
        <v>11</v>
      </c>
      <c r="C310" s="19" t="s">
        <v>10</v>
      </c>
      <c r="D310" s="19" t="s">
        <v>1282</v>
      </c>
      <c r="E310" s="19" t="s">
        <v>1283</v>
      </c>
      <c r="F310" s="52">
        <v>522</v>
      </c>
      <c r="G310" s="52">
        <v>612</v>
      </c>
      <c r="H310" s="53" t="s">
        <v>1294</v>
      </c>
      <c r="I310" s="53" t="s">
        <v>531</v>
      </c>
      <c r="J310" s="54">
        <v>27403520</v>
      </c>
      <c r="K310" s="54">
        <v>0</v>
      </c>
      <c r="L310" s="54">
        <f t="shared" si="12"/>
        <v>27403520</v>
      </c>
      <c r="M310" s="26">
        <f t="shared" si="13"/>
        <v>0</v>
      </c>
      <c r="N310" s="24" t="s">
        <v>1329</v>
      </c>
      <c r="O310" s="29" t="s">
        <v>1099</v>
      </c>
    </row>
    <row r="311" spans="1:15" ht="112.5" x14ac:dyDescent="0.15">
      <c r="A311" s="21" t="s">
        <v>1255</v>
      </c>
      <c r="B311" s="19" t="s">
        <v>11</v>
      </c>
      <c r="C311" s="19" t="s">
        <v>10</v>
      </c>
      <c r="D311" s="19" t="s">
        <v>1284</v>
      </c>
      <c r="E311" s="19" t="s">
        <v>1285</v>
      </c>
      <c r="F311" s="52">
        <v>520</v>
      </c>
      <c r="G311" s="52">
        <v>613</v>
      </c>
      <c r="H311" s="53" t="s">
        <v>1295</v>
      </c>
      <c r="I311" s="53" t="s">
        <v>531</v>
      </c>
      <c r="J311" s="54">
        <v>27232248</v>
      </c>
      <c r="K311" s="54">
        <v>0</v>
      </c>
      <c r="L311" s="54">
        <f t="shared" si="12"/>
        <v>27232248</v>
      </c>
      <c r="M311" s="26">
        <f t="shared" si="13"/>
        <v>0</v>
      </c>
      <c r="N311" s="24" t="s">
        <v>1330</v>
      </c>
      <c r="O311" s="29" t="s">
        <v>1099</v>
      </c>
    </row>
    <row r="312" spans="1:15" ht="56.25" x14ac:dyDescent="0.15">
      <c r="A312" s="40" t="s">
        <v>1195</v>
      </c>
      <c r="B312" s="19" t="s">
        <v>1159</v>
      </c>
      <c r="C312" s="19" t="s">
        <v>1160</v>
      </c>
      <c r="D312" s="19" t="s">
        <v>1196</v>
      </c>
      <c r="E312" s="19" t="s">
        <v>1197</v>
      </c>
      <c r="F312" s="40">
        <v>342</v>
      </c>
      <c r="G312" s="40">
        <v>495</v>
      </c>
      <c r="H312" s="23">
        <v>44712</v>
      </c>
      <c r="I312" s="51" t="s">
        <v>1199</v>
      </c>
      <c r="J312" s="43">
        <v>2508930</v>
      </c>
      <c r="K312" s="54">
        <v>2477699</v>
      </c>
      <c r="L312" s="54">
        <f>J312-K312</f>
        <v>31231</v>
      </c>
      <c r="M312" s="26">
        <f>K312/J312</f>
        <v>0.98755206402729445</v>
      </c>
      <c r="N312" s="24" t="s">
        <v>1200</v>
      </c>
      <c r="O312" s="29" t="s">
        <v>1115</v>
      </c>
    </row>
    <row r="313" spans="1:15" s="6" customFormat="1" ht="45" customHeight="1" x14ac:dyDescent="0.15">
      <c r="A313" s="40" t="s">
        <v>815</v>
      </c>
      <c r="B313" s="29" t="s">
        <v>11</v>
      </c>
      <c r="C313" s="29" t="s">
        <v>797</v>
      </c>
      <c r="D313" s="29" t="s">
        <v>804</v>
      </c>
      <c r="E313" s="29" t="s">
        <v>805</v>
      </c>
      <c r="F313" s="30">
        <v>83</v>
      </c>
      <c r="G313" s="30">
        <v>59</v>
      </c>
      <c r="H313" s="45">
        <v>44237</v>
      </c>
      <c r="I313" s="40" t="s">
        <v>1183</v>
      </c>
      <c r="J313" s="31">
        <v>7543200</v>
      </c>
      <c r="K313" s="54">
        <v>3881832</v>
      </c>
      <c r="L313" s="54">
        <f t="shared" si="8"/>
        <v>3661368</v>
      </c>
      <c r="M313" s="26">
        <f t="shared" si="9"/>
        <v>0.51461342666242449</v>
      </c>
      <c r="N313" s="24" t="s">
        <v>1076</v>
      </c>
      <c r="O313" s="29" t="s">
        <v>1099</v>
      </c>
    </row>
    <row r="314" spans="1:15" s="6" customFormat="1" ht="56.25" x14ac:dyDescent="0.15">
      <c r="A314" s="40" t="s">
        <v>1184</v>
      </c>
      <c r="B314" s="29" t="s">
        <v>11</v>
      </c>
      <c r="C314" s="29" t="s">
        <v>797</v>
      </c>
      <c r="D314" s="29" t="s">
        <v>798</v>
      </c>
      <c r="E314" s="29" t="s">
        <v>803</v>
      </c>
      <c r="F314" s="30">
        <v>178</v>
      </c>
      <c r="G314" s="30">
        <v>198</v>
      </c>
      <c r="H314" s="46">
        <v>44256</v>
      </c>
      <c r="I314" s="40" t="s">
        <v>1185</v>
      </c>
      <c r="J314" s="31">
        <v>1699224153</v>
      </c>
      <c r="K314" s="54">
        <v>1673975362</v>
      </c>
      <c r="L314" s="54">
        <f t="shared" si="8"/>
        <v>25248791</v>
      </c>
      <c r="M314" s="26">
        <f t="shared" si="9"/>
        <v>0.98514098863565291</v>
      </c>
      <c r="N314" s="24" t="s">
        <v>1077</v>
      </c>
      <c r="O314" s="29" t="s">
        <v>1115</v>
      </c>
    </row>
    <row r="315" spans="1:15" s="6" customFormat="1" ht="78.75" x14ac:dyDescent="0.15">
      <c r="A315" s="40" t="s">
        <v>1186</v>
      </c>
      <c r="B315" s="29" t="s">
        <v>11</v>
      </c>
      <c r="C315" s="29" t="s">
        <v>797</v>
      </c>
      <c r="D315" s="29" t="s">
        <v>809</v>
      </c>
      <c r="E315" s="29" t="s">
        <v>808</v>
      </c>
      <c r="F315" s="30">
        <v>221</v>
      </c>
      <c r="G315" s="30">
        <v>214</v>
      </c>
      <c r="H315" s="46">
        <v>44274</v>
      </c>
      <c r="I315" s="47">
        <v>44742</v>
      </c>
      <c r="J315" s="31">
        <v>750000000</v>
      </c>
      <c r="K315" s="54">
        <v>731789584</v>
      </c>
      <c r="L315" s="54">
        <f t="shared" si="8"/>
        <v>18210416</v>
      </c>
      <c r="M315" s="26">
        <f t="shared" si="9"/>
        <v>0.97571944533333332</v>
      </c>
      <c r="N315" s="24" t="s">
        <v>1078</v>
      </c>
      <c r="O315" s="29" t="s">
        <v>1115</v>
      </c>
    </row>
    <row r="316" spans="1:15" s="12" customFormat="1" ht="67.5" x14ac:dyDescent="0.15">
      <c r="A316" s="40" t="s">
        <v>1187</v>
      </c>
      <c r="B316" s="29" t="s">
        <v>11</v>
      </c>
      <c r="C316" s="29" t="s">
        <v>797</v>
      </c>
      <c r="D316" s="29" t="s">
        <v>798</v>
      </c>
      <c r="E316" s="29" t="s">
        <v>796</v>
      </c>
      <c r="F316" s="30">
        <v>97</v>
      </c>
      <c r="G316" s="30">
        <v>88</v>
      </c>
      <c r="H316" s="48">
        <v>44302</v>
      </c>
      <c r="I316" s="47">
        <v>44742</v>
      </c>
      <c r="J316" s="31">
        <v>3479517225</v>
      </c>
      <c r="K316" s="54">
        <v>3450976833</v>
      </c>
      <c r="L316" s="54">
        <f t="shared" si="8"/>
        <v>28540392</v>
      </c>
      <c r="M316" s="26">
        <f t="shared" si="9"/>
        <v>0.99179760002481376</v>
      </c>
      <c r="N316" s="24" t="s">
        <v>1079</v>
      </c>
      <c r="O316" s="29" t="s">
        <v>1115</v>
      </c>
    </row>
    <row r="317" spans="1:15" s="12" customFormat="1" ht="112.5" x14ac:dyDescent="0.15">
      <c r="A317" s="40" t="s">
        <v>1188</v>
      </c>
      <c r="B317" s="29" t="s">
        <v>11</v>
      </c>
      <c r="C317" s="29" t="s">
        <v>797</v>
      </c>
      <c r="D317" s="29" t="s">
        <v>810</v>
      </c>
      <c r="E317" s="29" t="s">
        <v>811</v>
      </c>
      <c r="F317" s="30">
        <v>220</v>
      </c>
      <c r="G317" s="30">
        <v>213</v>
      </c>
      <c r="H317" s="46">
        <v>44340</v>
      </c>
      <c r="I317" s="47">
        <v>44742</v>
      </c>
      <c r="J317" s="31">
        <v>405000000</v>
      </c>
      <c r="K317" s="54">
        <v>393546737</v>
      </c>
      <c r="L317" s="54">
        <f t="shared" si="8"/>
        <v>11453263</v>
      </c>
      <c r="M317" s="26">
        <f t="shared" si="9"/>
        <v>0.97172033827160498</v>
      </c>
      <c r="N317" s="24" t="s">
        <v>1080</v>
      </c>
      <c r="O317" s="29" t="s">
        <v>1115</v>
      </c>
    </row>
    <row r="318" spans="1:15" s="12" customFormat="1" ht="78.75" x14ac:dyDescent="0.15">
      <c r="A318" s="40" t="s">
        <v>1189</v>
      </c>
      <c r="B318" s="29" t="s">
        <v>11</v>
      </c>
      <c r="C318" s="29" t="s">
        <v>797</v>
      </c>
      <c r="D318" s="29" t="s">
        <v>812</v>
      </c>
      <c r="E318" s="29" t="s">
        <v>813</v>
      </c>
      <c r="F318" s="30">
        <v>326</v>
      </c>
      <c r="G318" s="30">
        <v>317</v>
      </c>
      <c r="H318" s="46">
        <v>44347</v>
      </c>
      <c r="I318" s="49" t="s">
        <v>1220</v>
      </c>
      <c r="J318" s="31">
        <v>570677151</v>
      </c>
      <c r="K318" s="54">
        <v>474366637</v>
      </c>
      <c r="L318" s="54">
        <f t="shared" si="8"/>
        <v>96310514</v>
      </c>
      <c r="M318" s="26">
        <f t="shared" si="9"/>
        <v>0.83123467650450933</v>
      </c>
      <c r="N318" s="24" t="s">
        <v>1081</v>
      </c>
      <c r="O318" s="29" t="s">
        <v>1099</v>
      </c>
    </row>
    <row r="319" spans="1:15" s="12" customFormat="1" ht="54" customHeight="1" x14ac:dyDescent="0.15">
      <c r="A319" s="40" t="s">
        <v>1190</v>
      </c>
      <c r="B319" s="29" t="s">
        <v>801</v>
      </c>
      <c r="C319" s="29" t="s">
        <v>802</v>
      </c>
      <c r="D319" s="29" t="s">
        <v>800</v>
      </c>
      <c r="E319" s="29" t="s">
        <v>799</v>
      </c>
      <c r="F319" s="30">
        <v>179</v>
      </c>
      <c r="G319" s="30">
        <v>209</v>
      </c>
      <c r="H319" s="50">
        <v>44805</v>
      </c>
      <c r="I319" s="47">
        <v>44722</v>
      </c>
      <c r="J319" s="31">
        <v>117876000</v>
      </c>
      <c r="K319" s="54">
        <v>117758428</v>
      </c>
      <c r="L319" s="54">
        <f t="shared" si="8"/>
        <v>117572</v>
      </c>
      <c r="M319" s="26">
        <f t="shared" si="9"/>
        <v>0.9990025789813024</v>
      </c>
      <c r="N319" s="24" t="s">
        <v>1082</v>
      </c>
      <c r="O319" s="29" t="s">
        <v>1115</v>
      </c>
    </row>
    <row r="320" spans="1:15" s="12" customFormat="1" ht="90" x14ac:dyDescent="0.15">
      <c r="A320" s="40" t="s">
        <v>1091</v>
      </c>
      <c r="B320" s="29" t="s">
        <v>1087</v>
      </c>
      <c r="C320" s="29" t="s">
        <v>1088</v>
      </c>
      <c r="D320" s="29" t="s">
        <v>1092</v>
      </c>
      <c r="E320" s="29" t="s">
        <v>1093</v>
      </c>
      <c r="F320" s="30" t="s">
        <v>806</v>
      </c>
      <c r="G320" s="30" t="s">
        <v>807</v>
      </c>
      <c r="H320" s="47">
        <v>44320</v>
      </c>
      <c r="I320" s="40" t="s">
        <v>1191</v>
      </c>
      <c r="J320" s="31">
        <v>10755000</v>
      </c>
      <c r="K320" s="54">
        <v>5696700</v>
      </c>
      <c r="L320" s="54">
        <f t="shared" si="8"/>
        <v>5058300</v>
      </c>
      <c r="M320" s="26">
        <f t="shared" si="9"/>
        <v>0.52967921896792192</v>
      </c>
      <c r="N320" s="24" t="s">
        <v>1095</v>
      </c>
      <c r="O320" s="29" t="s">
        <v>1099</v>
      </c>
    </row>
    <row r="321" spans="1:27" ht="56.25" x14ac:dyDescent="0.15">
      <c r="A321" s="40" t="s">
        <v>1192</v>
      </c>
      <c r="B321" s="19" t="s">
        <v>1159</v>
      </c>
      <c r="C321" s="19" t="s">
        <v>1112</v>
      </c>
      <c r="D321" s="19" t="s">
        <v>1193</v>
      </c>
      <c r="E321" s="19" t="s">
        <v>1194</v>
      </c>
      <c r="F321" s="40" t="s">
        <v>806</v>
      </c>
      <c r="G321" s="40" t="s">
        <v>807</v>
      </c>
      <c r="H321" s="23">
        <v>44237</v>
      </c>
      <c r="I321" s="51" t="s">
        <v>1198</v>
      </c>
      <c r="J321" s="43">
        <v>5044000</v>
      </c>
      <c r="K321" s="54">
        <v>4341122</v>
      </c>
      <c r="L321" s="54">
        <f t="shared" si="8"/>
        <v>702878</v>
      </c>
      <c r="M321" s="26">
        <f t="shared" si="9"/>
        <v>0.86065067406819984</v>
      </c>
      <c r="N321" s="24" t="s">
        <v>1219</v>
      </c>
      <c r="O321" s="29" t="s">
        <v>1099</v>
      </c>
    </row>
    <row r="322" spans="1:27" s="13" customFormat="1" x14ac:dyDescent="0.15">
      <c r="A322" s="8"/>
      <c r="B322" s="9"/>
      <c r="C322" s="8"/>
      <c r="D322" s="10"/>
      <c r="E322" s="9"/>
      <c r="F322" s="12"/>
      <c r="G322" s="12"/>
      <c r="H322" s="12"/>
      <c r="I322" s="12"/>
      <c r="J322" s="11"/>
      <c r="K322" s="11"/>
      <c r="L322" s="11"/>
      <c r="M322" s="11"/>
      <c r="N322" s="12"/>
      <c r="O322" s="12"/>
      <c r="P322" s="12"/>
      <c r="Q322" s="12"/>
      <c r="R322" s="12"/>
      <c r="S322" s="12"/>
      <c r="T322" s="12"/>
      <c r="U322" s="12"/>
      <c r="V322" s="12"/>
      <c r="W322" s="12"/>
      <c r="X322" s="12"/>
      <c r="Y322" s="12"/>
      <c r="Z322" s="12"/>
      <c r="AA322" s="12"/>
    </row>
    <row r="323" spans="1:27" s="13" customFormat="1" x14ac:dyDescent="0.15">
      <c r="A323" s="8"/>
      <c r="B323" s="9"/>
      <c r="C323" s="8"/>
      <c r="D323" s="10"/>
      <c r="E323" s="9"/>
      <c r="F323" s="12"/>
      <c r="G323" s="12"/>
      <c r="H323" s="12"/>
      <c r="I323" s="12"/>
      <c r="J323" s="11"/>
      <c r="K323" s="11"/>
      <c r="L323" s="11"/>
      <c r="M323" s="11"/>
      <c r="N323" s="12"/>
      <c r="O323" s="12"/>
      <c r="P323" s="12"/>
      <c r="Q323" s="12"/>
      <c r="R323" s="12"/>
      <c r="S323" s="12"/>
      <c r="T323" s="12"/>
      <c r="U323" s="12"/>
      <c r="V323" s="12"/>
      <c r="W323" s="12"/>
      <c r="X323" s="12"/>
      <c r="Y323" s="12"/>
      <c r="Z323" s="12"/>
      <c r="AA323" s="12"/>
    </row>
    <row r="324" spans="1:27" s="13" customFormat="1" x14ac:dyDescent="0.15">
      <c r="A324" s="8"/>
      <c r="B324" s="9"/>
      <c r="C324" s="8"/>
      <c r="D324" s="10"/>
      <c r="E324" s="9"/>
      <c r="F324" s="12"/>
      <c r="G324" s="12"/>
      <c r="H324" s="12"/>
      <c r="I324" s="12"/>
      <c r="J324" s="11"/>
      <c r="K324" s="11"/>
      <c r="L324" s="11"/>
      <c r="M324" s="11"/>
      <c r="N324" s="12"/>
      <c r="O324" s="12"/>
      <c r="P324" s="12"/>
      <c r="Q324" s="12"/>
      <c r="R324" s="12"/>
      <c r="S324" s="12"/>
      <c r="T324" s="12"/>
      <c r="U324" s="12"/>
      <c r="V324" s="12"/>
      <c r="W324" s="12"/>
      <c r="X324" s="12"/>
      <c r="Y324" s="12"/>
      <c r="Z324" s="12"/>
      <c r="AA324" s="12"/>
    </row>
    <row r="325" spans="1:27" s="13" customFormat="1" x14ac:dyDescent="0.15">
      <c r="A325" s="8"/>
      <c r="B325" s="9"/>
      <c r="C325" s="8"/>
      <c r="D325" s="10"/>
      <c r="E325" s="9"/>
      <c r="F325" s="12"/>
      <c r="G325" s="12"/>
      <c r="H325" s="12"/>
      <c r="I325" s="12"/>
      <c r="J325" s="11"/>
      <c r="K325" s="11"/>
      <c r="L325" s="11"/>
      <c r="M325" s="11"/>
      <c r="N325" s="12"/>
      <c r="O325" s="12"/>
      <c r="P325" s="12"/>
      <c r="Q325" s="12"/>
      <c r="R325" s="12"/>
      <c r="S325" s="12"/>
      <c r="T325" s="12"/>
      <c r="U325" s="12"/>
      <c r="V325" s="12"/>
      <c r="W325" s="12"/>
      <c r="X325" s="12"/>
      <c r="Y325" s="12"/>
      <c r="Z325" s="12"/>
      <c r="AA325" s="12"/>
    </row>
    <row r="326" spans="1:27" s="13" customFormat="1" x14ac:dyDescent="0.15">
      <c r="A326" s="8"/>
      <c r="B326" s="9"/>
      <c r="C326" s="8"/>
      <c r="D326" s="10"/>
      <c r="E326" s="9"/>
      <c r="F326" s="12"/>
      <c r="G326" s="12"/>
      <c r="H326" s="12"/>
      <c r="I326" s="12"/>
      <c r="J326" s="11"/>
      <c r="K326" s="11"/>
      <c r="L326" s="11"/>
      <c r="M326" s="11"/>
      <c r="N326" s="12"/>
      <c r="O326" s="12"/>
      <c r="P326" s="12"/>
      <c r="Q326" s="12"/>
      <c r="R326" s="12"/>
      <c r="S326" s="12"/>
      <c r="T326" s="12"/>
      <c r="U326" s="12"/>
      <c r="V326" s="12"/>
      <c r="W326" s="12"/>
      <c r="X326" s="12"/>
      <c r="Y326" s="12"/>
      <c r="Z326" s="12"/>
      <c r="AA326" s="12"/>
    </row>
    <row r="327" spans="1:27" s="13" customFormat="1" x14ac:dyDescent="0.15">
      <c r="A327" s="8"/>
      <c r="B327" s="9"/>
      <c r="C327" s="8"/>
      <c r="D327" s="10"/>
      <c r="E327" s="9"/>
      <c r="F327" s="12"/>
      <c r="G327" s="12"/>
      <c r="H327" s="12"/>
      <c r="I327" s="12"/>
      <c r="J327" s="11"/>
      <c r="K327" s="11"/>
      <c r="L327" s="11"/>
      <c r="M327" s="11"/>
      <c r="N327" s="12"/>
      <c r="O327" s="12"/>
      <c r="P327" s="12"/>
      <c r="Q327" s="12"/>
      <c r="R327" s="12"/>
      <c r="S327" s="12"/>
      <c r="T327" s="12"/>
      <c r="U327" s="12"/>
      <c r="V327" s="12"/>
      <c r="W327" s="12"/>
      <c r="X327" s="12"/>
      <c r="Y327" s="12"/>
      <c r="Z327" s="12"/>
      <c r="AA327" s="12"/>
    </row>
    <row r="328" spans="1:27" s="13" customFormat="1" x14ac:dyDescent="0.15">
      <c r="A328" s="8"/>
      <c r="B328" s="9"/>
      <c r="C328" s="8"/>
      <c r="D328" s="10"/>
      <c r="E328" s="9"/>
      <c r="F328" s="12"/>
      <c r="G328" s="12"/>
      <c r="H328" s="12"/>
      <c r="I328" s="12"/>
      <c r="J328" s="11"/>
      <c r="K328" s="11"/>
      <c r="L328" s="11"/>
      <c r="M328" s="11"/>
      <c r="N328" s="12"/>
      <c r="O328" s="12"/>
      <c r="P328" s="12"/>
      <c r="Q328" s="12"/>
      <c r="R328" s="12"/>
      <c r="S328" s="12"/>
      <c r="T328" s="12"/>
      <c r="U328" s="12"/>
      <c r="V328" s="12"/>
      <c r="W328" s="12"/>
      <c r="X328" s="12"/>
      <c r="Y328" s="12"/>
      <c r="Z328" s="12"/>
      <c r="AA328" s="12"/>
    </row>
    <row r="329" spans="1:27" s="13" customFormat="1" x14ac:dyDescent="0.15">
      <c r="A329" s="8"/>
      <c r="B329" s="9"/>
      <c r="C329" s="8"/>
      <c r="D329" s="10"/>
      <c r="E329" s="9"/>
      <c r="F329" s="12"/>
      <c r="G329" s="12"/>
      <c r="H329" s="12"/>
      <c r="I329" s="12"/>
      <c r="J329" s="11"/>
      <c r="K329" s="11"/>
      <c r="L329" s="11"/>
      <c r="M329" s="11"/>
      <c r="N329" s="12"/>
      <c r="O329" s="12"/>
      <c r="P329" s="12"/>
      <c r="Q329" s="12"/>
      <c r="R329" s="12"/>
      <c r="S329" s="12"/>
      <c r="T329" s="12"/>
      <c r="U329" s="12"/>
      <c r="V329" s="12"/>
      <c r="W329" s="12"/>
      <c r="X329" s="12"/>
      <c r="Y329" s="12"/>
      <c r="Z329" s="12"/>
      <c r="AA329" s="12"/>
    </row>
    <row r="330" spans="1:27" s="13" customFormat="1" x14ac:dyDescent="0.15">
      <c r="A330" s="8"/>
      <c r="B330" s="9"/>
      <c r="C330" s="8"/>
      <c r="D330" s="10"/>
      <c r="E330" s="9"/>
      <c r="F330" s="12"/>
      <c r="G330" s="12"/>
      <c r="H330" s="12"/>
      <c r="I330" s="12"/>
      <c r="J330" s="11"/>
      <c r="K330" s="11"/>
      <c r="L330" s="11"/>
      <c r="M330" s="11"/>
      <c r="N330" s="12"/>
      <c r="O330" s="12"/>
      <c r="P330" s="12"/>
      <c r="Q330" s="12"/>
      <c r="R330" s="12"/>
      <c r="S330" s="12"/>
      <c r="T330" s="12"/>
      <c r="U330" s="12"/>
      <c r="V330" s="12"/>
      <c r="W330" s="12"/>
      <c r="X330" s="12"/>
      <c r="Y330" s="12"/>
      <c r="Z330" s="12"/>
      <c r="AA330" s="12"/>
    </row>
    <row r="331" spans="1:27" s="13" customFormat="1" x14ac:dyDescent="0.15">
      <c r="A331" s="8"/>
      <c r="B331" s="9"/>
      <c r="C331" s="8"/>
      <c r="D331" s="10"/>
      <c r="E331" s="9"/>
      <c r="F331" s="12"/>
      <c r="G331" s="12"/>
      <c r="H331" s="12"/>
      <c r="I331" s="12"/>
      <c r="J331" s="11"/>
      <c r="K331" s="11"/>
      <c r="L331" s="11"/>
      <c r="M331" s="11"/>
      <c r="N331" s="12"/>
      <c r="O331" s="12"/>
      <c r="P331" s="12"/>
      <c r="Q331" s="12"/>
      <c r="R331" s="12"/>
      <c r="S331" s="12"/>
      <c r="T331" s="12"/>
      <c r="U331" s="12"/>
      <c r="V331" s="12"/>
      <c r="W331" s="12"/>
      <c r="X331" s="12"/>
      <c r="Y331" s="12"/>
      <c r="Z331" s="12"/>
      <c r="AA331" s="12"/>
    </row>
    <row r="332" spans="1:27" s="13" customFormat="1" x14ac:dyDescent="0.15">
      <c r="A332" s="8"/>
      <c r="B332" s="9"/>
      <c r="C332" s="8"/>
      <c r="D332" s="10"/>
      <c r="E332" s="9"/>
      <c r="F332" s="12"/>
      <c r="G332" s="12"/>
      <c r="H332" s="12"/>
      <c r="I332" s="12"/>
      <c r="J332" s="11"/>
      <c r="K332" s="11"/>
      <c r="L332" s="11"/>
      <c r="M332" s="11"/>
      <c r="N332" s="12"/>
      <c r="O332" s="12"/>
      <c r="P332" s="12"/>
      <c r="Q332" s="12"/>
      <c r="R332" s="12"/>
      <c r="S332" s="12"/>
      <c r="T332" s="12"/>
      <c r="U332" s="12"/>
      <c r="V332" s="12"/>
      <c r="W332" s="12"/>
      <c r="X332" s="12"/>
      <c r="Y332" s="12"/>
      <c r="Z332" s="12"/>
      <c r="AA332" s="12"/>
    </row>
    <row r="333" spans="1:27" s="13" customFormat="1" x14ac:dyDescent="0.15">
      <c r="A333" s="8"/>
      <c r="B333" s="9"/>
      <c r="C333" s="8"/>
      <c r="D333" s="10"/>
      <c r="E333" s="9"/>
      <c r="F333" s="12"/>
      <c r="G333" s="12"/>
      <c r="H333" s="12"/>
      <c r="I333" s="12"/>
      <c r="J333" s="11"/>
      <c r="K333" s="11"/>
      <c r="L333" s="11"/>
      <c r="M333" s="11"/>
      <c r="N333" s="12"/>
      <c r="O333" s="12"/>
      <c r="P333" s="12"/>
      <c r="Q333" s="12"/>
      <c r="R333" s="12"/>
      <c r="S333" s="12"/>
      <c r="T333" s="12"/>
      <c r="U333" s="12"/>
      <c r="V333" s="12"/>
      <c r="W333" s="12"/>
      <c r="X333" s="12"/>
      <c r="Y333" s="12"/>
      <c r="Z333" s="12"/>
      <c r="AA333" s="12"/>
    </row>
    <row r="334" spans="1:27" s="13" customFormat="1" x14ac:dyDescent="0.15">
      <c r="A334" s="8"/>
      <c r="B334" s="9"/>
      <c r="C334" s="8"/>
      <c r="D334" s="10"/>
      <c r="E334" s="9"/>
      <c r="F334" s="12"/>
      <c r="G334" s="12"/>
      <c r="H334" s="12"/>
      <c r="I334" s="12"/>
      <c r="J334" s="11"/>
      <c r="K334" s="11"/>
      <c r="L334" s="11"/>
      <c r="M334" s="11"/>
      <c r="N334" s="12"/>
      <c r="O334" s="12"/>
      <c r="P334" s="12"/>
      <c r="Q334" s="12"/>
      <c r="R334" s="12"/>
      <c r="S334" s="12"/>
      <c r="T334" s="12"/>
      <c r="U334" s="12"/>
      <c r="V334" s="12"/>
      <c r="W334" s="12"/>
      <c r="X334" s="12"/>
      <c r="Y334" s="12"/>
      <c r="Z334" s="12"/>
      <c r="AA334" s="12"/>
    </row>
    <row r="335" spans="1:27" s="13" customFormat="1" x14ac:dyDescent="0.15">
      <c r="A335" s="8"/>
      <c r="B335" s="9"/>
      <c r="C335" s="8"/>
      <c r="D335" s="10"/>
      <c r="E335" s="9"/>
      <c r="F335" s="12"/>
      <c r="G335" s="12"/>
      <c r="H335" s="12"/>
      <c r="I335" s="12"/>
      <c r="J335" s="11"/>
      <c r="K335" s="11"/>
      <c r="L335" s="11"/>
      <c r="M335" s="11"/>
      <c r="N335" s="12"/>
      <c r="O335" s="12"/>
      <c r="P335" s="12"/>
      <c r="Q335" s="12"/>
      <c r="R335" s="12"/>
      <c r="S335" s="12"/>
      <c r="T335" s="12"/>
      <c r="U335" s="12"/>
      <c r="V335" s="12"/>
      <c r="W335" s="12"/>
      <c r="X335" s="12"/>
      <c r="Y335" s="12"/>
      <c r="Z335" s="12"/>
      <c r="AA335" s="12"/>
    </row>
    <row r="336" spans="1:27" s="13" customFormat="1" x14ac:dyDescent="0.15">
      <c r="A336" s="8"/>
      <c r="B336" s="9"/>
      <c r="C336" s="8"/>
      <c r="D336" s="10"/>
      <c r="E336" s="9"/>
      <c r="F336" s="12"/>
      <c r="G336" s="12"/>
      <c r="H336" s="12"/>
      <c r="I336" s="12"/>
      <c r="J336" s="11"/>
      <c r="K336" s="11"/>
      <c r="L336" s="11"/>
      <c r="M336" s="11"/>
      <c r="N336" s="12"/>
      <c r="O336" s="12"/>
      <c r="P336" s="12"/>
      <c r="Q336" s="12"/>
      <c r="R336" s="12"/>
      <c r="S336" s="12"/>
      <c r="T336" s="12"/>
      <c r="U336" s="12"/>
      <c r="V336" s="12"/>
      <c r="W336" s="12"/>
      <c r="X336" s="12"/>
      <c r="Y336" s="12"/>
      <c r="Z336" s="12"/>
      <c r="AA336" s="12"/>
    </row>
    <row r="337" spans="1:27" s="13" customFormat="1" x14ac:dyDescent="0.15">
      <c r="A337" s="8"/>
      <c r="B337" s="9"/>
      <c r="C337" s="8"/>
      <c r="D337" s="10"/>
      <c r="E337" s="9"/>
      <c r="F337" s="12"/>
      <c r="G337" s="12"/>
      <c r="H337" s="12"/>
      <c r="I337" s="12"/>
      <c r="J337" s="11"/>
      <c r="K337" s="11"/>
      <c r="L337" s="11"/>
      <c r="M337" s="11"/>
      <c r="N337" s="12"/>
      <c r="O337" s="12"/>
      <c r="P337" s="12"/>
      <c r="Q337" s="12"/>
      <c r="R337" s="12"/>
      <c r="S337" s="12"/>
      <c r="T337" s="12"/>
      <c r="U337" s="12"/>
      <c r="V337" s="12"/>
      <c r="W337" s="12"/>
      <c r="X337" s="12"/>
      <c r="Y337" s="12"/>
      <c r="Z337" s="12"/>
      <c r="AA337" s="12"/>
    </row>
    <row r="338" spans="1:27" s="13" customFormat="1" x14ac:dyDescent="0.15">
      <c r="A338" s="8"/>
      <c r="B338" s="9"/>
      <c r="C338" s="8"/>
      <c r="D338" s="10"/>
      <c r="E338" s="9"/>
      <c r="F338" s="12"/>
      <c r="G338" s="12"/>
      <c r="H338" s="12"/>
      <c r="I338" s="12"/>
      <c r="J338" s="11"/>
      <c r="K338" s="11"/>
      <c r="L338" s="11"/>
      <c r="M338" s="11"/>
      <c r="N338" s="12"/>
      <c r="O338" s="12"/>
      <c r="P338" s="12"/>
      <c r="Q338" s="12"/>
      <c r="R338" s="12"/>
      <c r="S338" s="12"/>
      <c r="T338" s="12"/>
      <c r="U338" s="12"/>
      <c r="V338" s="12"/>
      <c r="W338" s="12"/>
      <c r="X338" s="12"/>
      <c r="Y338" s="12"/>
      <c r="Z338" s="12"/>
      <c r="AA338" s="12"/>
    </row>
    <row r="339" spans="1:27" s="13" customFormat="1" x14ac:dyDescent="0.15">
      <c r="A339" s="8"/>
      <c r="B339" s="9"/>
      <c r="C339" s="8"/>
      <c r="D339" s="10"/>
      <c r="E339" s="9"/>
      <c r="F339" s="12"/>
      <c r="G339" s="12"/>
      <c r="H339" s="12"/>
      <c r="I339" s="12"/>
      <c r="J339" s="11"/>
      <c r="K339" s="11"/>
      <c r="L339" s="11"/>
      <c r="M339" s="11"/>
      <c r="N339" s="12"/>
      <c r="O339" s="12"/>
      <c r="P339" s="12"/>
      <c r="Q339" s="12"/>
      <c r="R339" s="12"/>
      <c r="S339" s="12"/>
      <c r="T339" s="12"/>
      <c r="U339" s="12"/>
      <c r="V339" s="12"/>
      <c r="W339" s="12"/>
      <c r="X339" s="12"/>
      <c r="Y339" s="12"/>
      <c r="Z339" s="12"/>
      <c r="AA339" s="12"/>
    </row>
    <row r="340" spans="1:27" s="13" customFormat="1" x14ac:dyDescent="0.15">
      <c r="A340" s="8"/>
      <c r="B340" s="9"/>
      <c r="C340" s="8"/>
      <c r="D340" s="10"/>
      <c r="E340" s="9"/>
      <c r="F340" s="12"/>
      <c r="G340" s="12"/>
      <c r="H340" s="12"/>
      <c r="I340" s="12"/>
      <c r="J340" s="11"/>
      <c r="K340" s="11"/>
      <c r="L340" s="11"/>
      <c r="M340" s="11"/>
      <c r="N340" s="12"/>
      <c r="O340" s="12"/>
      <c r="P340" s="12"/>
      <c r="Q340" s="12"/>
      <c r="R340" s="12"/>
      <c r="S340" s="12"/>
      <c r="T340" s="12"/>
      <c r="U340" s="12"/>
      <c r="V340" s="12"/>
      <c r="W340" s="12"/>
      <c r="X340" s="12"/>
      <c r="Y340" s="12"/>
      <c r="Z340" s="12"/>
      <c r="AA340" s="12"/>
    </row>
    <row r="341" spans="1:27" s="13" customFormat="1" x14ac:dyDescent="0.15">
      <c r="A341" s="8"/>
      <c r="B341" s="9"/>
      <c r="C341" s="8"/>
      <c r="D341" s="10"/>
      <c r="E341" s="9"/>
      <c r="F341" s="12"/>
      <c r="G341" s="12"/>
      <c r="H341" s="12"/>
      <c r="I341" s="12"/>
      <c r="J341" s="11"/>
      <c r="K341" s="11"/>
      <c r="L341" s="11"/>
      <c r="M341" s="11"/>
      <c r="N341" s="12"/>
      <c r="O341" s="12"/>
      <c r="P341" s="12"/>
      <c r="Q341" s="12"/>
      <c r="R341" s="12"/>
      <c r="S341" s="12"/>
      <c r="T341" s="12"/>
      <c r="U341" s="12"/>
      <c r="V341" s="12"/>
      <c r="W341" s="12"/>
      <c r="X341" s="12"/>
      <c r="Y341" s="12"/>
      <c r="Z341" s="12"/>
      <c r="AA341" s="12"/>
    </row>
    <row r="342" spans="1:27" s="13" customFormat="1" x14ac:dyDescent="0.15">
      <c r="A342" s="8"/>
      <c r="B342" s="9"/>
      <c r="C342" s="8"/>
      <c r="D342" s="10"/>
      <c r="E342" s="9"/>
      <c r="F342" s="12"/>
      <c r="G342" s="12"/>
      <c r="H342" s="12"/>
      <c r="I342" s="12"/>
      <c r="J342" s="11"/>
      <c r="K342" s="11"/>
      <c r="L342" s="11"/>
      <c r="M342" s="11"/>
      <c r="N342" s="12"/>
      <c r="O342" s="12"/>
      <c r="P342" s="12"/>
      <c r="Q342" s="12"/>
      <c r="R342" s="12"/>
      <c r="S342" s="12"/>
      <c r="T342" s="12"/>
      <c r="U342" s="12"/>
      <c r="V342" s="12"/>
      <c r="W342" s="12"/>
      <c r="X342" s="12"/>
      <c r="Y342" s="12"/>
      <c r="Z342" s="12"/>
      <c r="AA342" s="12"/>
    </row>
    <row r="343" spans="1:27" s="13" customFormat="1" x14ac:dyDescent="0.15">
      <c r="A343" s="8"/>
      <c r="B343" s="9"/>
      <c r="C343" s="8"/>
      <c r="D343" s="10"/>
      <c r="E343" s="9"/>
      <c r="F343" s="12"/>
      <c r="G343" s="12"/>
      <c r="H343" s="12"/>
      <c r="I343" s="12"/>
      <c r="J343" s="11"/>
      <c r="K343" s="11"/>
      <c r="L343" s="11"/>
      <c r="M343" s="11"/>
      <c r="N343" s="12"/>
      <c r="O343" s="12"/>
      <c r="P343" s="12"/>
      <c r="Q343" s="12"/>
      <c r="R343" s="12"/>
      <c r="S343" s="12"/>
      <c r="T343" s="12"/>
      <c r="U343" s="12"/>
      <c r="V343" s="12"/>
      <c r="W343" s="12"/>
      <c r="X343" s="12"/>
      <c r="Y343" s="12"/>
      <c r="Z343" s="12"/>
      <c r="AA343" s="12"/>
    </row>
    <row r="344" spans="1:27" s="13" customFormat="1" x14ac:dyDescent="0.15">
      <c r="A344" s="8"/>
      <c r="B344" s="9"/>
      <c r="C344" s="8"/>
      <c r="D344" s="10"/>
      <c r="E344" s="9"/>
      <c r="F344" s="12"/>
      <c r="G344" s="12"/>
      <c r="H344" s="12"/>
      <c r="I344" s="12"/>
      <c r="J344" s="11"/>
      <c r="K344" s="11"/>
      <c r="L344" s="11"/>
      <c r="M344" s="11"/>
      <c r="N344" s="12"/>
      <c r="O344" s="12"/>
      <c r="P344" s="12"/>
      <c r="Q344" s="12"/>
      <c r="R344" s="12"/>
      <c r="S344" s="12"/>
      <c r="T344" s="12"/>
      <c r="U344" s="12"/>
      <c r="V344" s="12"/>
      <c r="W344" s="12"/>
      <c r="X344" s="12"/>
      <c r="Y344" s="12"/>
      <c r="Z344" s="12"/>
      <c r="AA344" s="12"/>
    </row>
    <row r="345" spans="1:27" s="13" customFormat="1" x14ac:dyDescent="0.15">
      <c r="A345" s="8"/>
      <c r="B345" s="9"/>
      <c r="C345" s="8"/>
      <c r="D345" s="10"/>
      <c r="E345" s="9"/>
      <c r="F345" s="12"/>
      <c r="G345" s="12"/>
      <c r="H345" s="12"/>
      <c r="I345" s="12"/>
      <c r="J345" s="11"/>
      <c r="K345" s="11"/>
      <c r="L345" s="11"/>
      <c r="M345" s="11"/>
      <c r="N345" s="12"/>
      <c r="O345" s="12"/>
      <c r="P345" s="12"/>
      <c r="Q345" s="12"/>
      <c r="R345" s="12"/>
      <c r="S345" s="12"/>
      <c r="T345" s="12"/>
      <c r="U345" s="12"/>
      <c r="V345" s="12"/>
      <c r="W345" s="12"/>
      <c r="X345" s="12"/>
      <c r="Y345" s="12"/>
      <c r="Z345" s="12"/>
      <c r="AA345" s="12"/>
    </row>
    <row r="346" spans="1:27" s="13" customFormat="1" x14ac:dyDescent="0.15">
      <c r="A346" s="8"/>
      <c r="B346" s="9"/>
      <c r="C346" s="8"/>
      <c r="D346" s="10"/>
      <c r="E346" s="9"/>
      <c r="F346" s="12"/>
      <c r="G346" s="12"/>
      <c r="H346" s="12"/>
      <c r="I346" s="12"/>
      <c r="J346" s="11"/>
      <c r="K346" s="11"/>
      <c r="L346" s="11"/>
      <c r="M346" s="11"/>
      <c r="N346" s="12"/>
      <c r="O346" s="12"/>
      <c r="P346" s="12"/>
      <c r="Q346" s="12"/>
      <c r="R346" s="12"/>
      <c r="S346" s="12"/>
      <c r="T346" s="12"/>
      <c r="U346" s="12"/>
      <c r="V346" s="12"/>
      <c r="W346" s="12"/>
      <c r="X346" s="12"/>
      <c r="Y346" s="12"/>
      <c r="Z346" s="12"/>
      <c r="AA346" s="12"/>
    </row>
    <row r="347" spans="1:27" s="13" customFormat="1" x14ac:dyDescent="0.15">
      <c r="A347" s="8"/>
      <c r="B347" s="9"/>
      <c r="C347" s="8"/>
      <c r="D347" s="10"/>
      <c r="E347" s="9"/>
      <c r="F347" s="12"/>
      <c r="G347" s="12"/>
      <c r="H347" s="12"/>
      <c r="I347" s="12"/>
      <c r="J347" s="11"/>
      <c r="K347" s="11"/>
      <c r="L347" s="11"/>
      <c r="M347" s="11"/>
      <c r="N347" s="12"/>
      <c r="O347" s="12"/>
      <c r="P347" s="12"/>
      <c r="Q347" s="12"/>
      <c r="R347" s="12"/>
      <c r="S347" s="12"/>
      <c r="T347" s="12"/>
      <c r="U347" s="12"/>
      <c r="V347" s="12"/>
      <c r="W347" s="12"/>
      <c r="X347" s="12"/>
      <c r="Y347" s="12"/>
      <c r="Z347" s="12"/>
      <c r="AA347" s="12"/>
    </row>
    <row r="348" spans="1:27" s="13" customFormat="1" x14ac:dyDescent="0.15">
      <c r="A348" s="8"/>
      <c r="B348" s="9"/>
      <c r="C348" s="8"/>
      <c r="D348" s="10"/>
      <c r="E348" s="9"/>
      <c r="F348" s="12"/>
      <c r="G348" s="12"/>
      <c r="H348" s="12"/>
      <c r="I348" s="12"/>
      <c r="J348" s="11"/>
      <c r="K348" s="11"/>
      <c r="L348" s="11"/>
      <c r="M348" s="11"/>
      <c r="N348" s="12"/>
      <c r="O348" s="12"/>
      <c r="P348" s="12"/>
      <c r="Q348" s="12"/>
      <c r="R348" s="12"/>
      <c r="S348" s="12"/>
      <c r="T348" s="12"/>
      <c r="U348" s="12"/>
      <c r="V348" s="12"/>
      <c r="W348" s="12"/>
      <c r="X348" s="12"/>
      <c r="Y348" s="12"/>
      <c r="Z348" s="12"/>
      <c r="AA348" s="12"/>
    </row>
  </sheetData>
  <sortState ref="A1:AE22">
    <sortCondition ref="B1:B22" customList="1,2,3,4,5,6,7,8,9,10,11,12,13,14,15,16,17,18,19,20,21,22,23,24,25,26,27,28,29,30,31,32,33,34,35,36,37,38,39,40,41,42,43,44,45,46,47,48,49,50,51,52,53,54,55,56,57,58,59,60,61,62,63,64,65,66,67,68,69,70,71,72,73,74,75,76,77,78,79,80,81,82,83,84,85,86,87,88"/>
  </sortState>
  <mergeCells count="56">
    <mergeCell ref="H164:H165"/>
    <mergeCell ref="I164:I165"/>
    <mergeCell ref="E13:E14"/>
    <mergeCell ref="F13:F14"/>
    <mergeCell ref="N13:N14"/>
    <mergeCell ref="E164:E165"/>
    <mergeCell ref="N164:N165"/>
    <mergeCell ref="N61:N62"/>
    <mergeCell ref="H61:H62"/>
    <mergeCell ref="I61:I62"/>
    <mergeCell ref="H36:H37"/>
    <mergeCell ref="I36:I37"/>
    <mergeCell ref="A36:A37"/>
    <mergeCell ref="B36:B37"/>
    <mergeCell ref="C36:C37"/>
    <mergeCell ref="F36:F37"/>
    <mergeCell ref="N36:N37"/>
    <mergeCell ref="E36:E37"/>
    <mergeCell ref="A13:A14"/>
    <mergeCell ref="B13:B14"/>
    <mergeCell ref="C13:C14"/>
    <mergeCell ref="H13:H14"/>
    <mergeCell ref="I13:I14"/>
    <mergeCell ref="N193:N194"/>
    <mergeCell ref="H193:H194"/>
    <mergeCell ref="A193:A194"/>
    <mergeCell ref="B193:B194"/>
    <mergeCell ref="C193:C194"/>
    <mergeCell ref="I189:I190"/>
    <mergeCell ref="I193:I194"/>
    <mergeCell ref="E193:E194"/>
    <mergeCell ref="F193:F194"/>
    <mergeCell ref="E189:E190"/>
    <mergeCell ref="F189:F190"/>
    <mergeCell ref="A164:A165"/>
    <mergeCell ref="B164:B165"/>
    <mergeCell ref="C164:C165"/>
    <mergeCell ref="A189:A190"/>
    <mergeCell ref="B189:B190"/>
    <mergeCell ref="C189:C190"/>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s>
  <phoneticPr fontId="25" type="noConversion"/>
  <hyperlinks>
    <hyperlink ref="N18" r:id="rId1"/>
    <hyperlink ref="N2" r:id="rId2"/>
    <hyperlink ref="N259" r:id="rId3"/>
    <hyperlink ref="N319" r:id="rId4"/>
    <hyperlink ref="N318" r:id="rId5"/>
    <hyperlink ref="N317" r:id="rId6"/>
    <hyperlink ref="N316" r:id="rId7"/>
    <hyperlink ref="N315" r:id="rId8"/>
    <hyperlink ref="N314" r:id="rId9"/>
    <hyperlink ref="N313" r:id="rId10"/>
    <hyperlink ref="N265" r:id="rId11"/>
    <hyperlink ref="N266" r:id="rId12"/>
    <hyperlink ref="N268" r:id="rId13"/>
    <hyperlink ref="N269" r:id="rId14"/>
    <hyperlink ref="N267" r:id="rId15"/>
    <hyperlink ref="N270" r:id="rId16"/>
    <hyperlink ref="N271" r:id="rId17"/>
    <hyperlink ref="N312" r:id="rId18"/>
    <hyperlink ref="N272" r:id="rId19"/>
    <hyperlink ref="N273" r:id="rId20"/>
    <hyperlink ref="N274" r:id="rId21"/>
    <hyperlink ref="N275" r:id="rId22"/>
    <hyperlink ref="N276" r:id="rId23"/>
    <hyperlink ref="N277" r:id="rId24"/>
    <hyperlink ref="N300" r:id="rId25"/>
    <hyperlink ref="N321" r:id="rId26"/>
    <hyperlink ref="N282" r:id="rId27"/>
    <hyperlink ref="N284" r:id="rId28"/>
    <hyperlink ref="N285" r:id="rId29"/>
    <hyperlink ref="N288" r:id="rId30"/>
  </hyperlinks>
  <pageMargins left="0.75" right="0.75" top="1" bottom="1" header="0.5" footer="0.5"/>
  <pageSetup paperSize="9"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Yessica Vallejo Ramirez</cp:lastModifiedBy>
  <cp:lastPrinted>2022-04-05T17:23:04Z</cp:lastPrinted>
  <dcterms:created xsi:type="dcterms:W3CDTF">2021-08-05T16:29:26Z</dcterms:created>
  <dcterms:modified xsi:type="dcterms:W3CDTF">2022-08-08T21:28:52Z</dcterms:modified>
</cp:coreProperties>
</file>