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threadedComments/threadedComment3.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06"/>
  <workbookPr codeName="ThisWorkbook" autoCompressPictures="0"/>
  <mc:AlternateContent xmlns:mc="http://schemas.openxmlformats.org/markup-compatibility/2006">
    <mc:Choice Requires="x15">
      <x15ac:absPath xmlns:x15ac="http://schemas.microsoft.com/office/spreadsheetml/2010/11/ac" url="P:\6.CONTROL_INTERNO\COMPARTIDA\Vigencia 2023\7. AUDITORIAS DE LEY\4. Informe Seguimiento PMP\2. PT\"/>
    </mc:Choice>
  </mc:AlternateContent>
  <xr:revisionPtr revIDLastSave="0" documentId="8_{39577FB6-6FDD-4E0B-B28C-C7AD1D6E3BA4}" xr6:coauthVersionLast="47" xr6:coauthVersionMax="47" xr10:uidLastSave="{00000000-0000-0000-0000-000000000000}"/>
  <bookViews>
    <workbookView xWindow="-120" yWindow="-120" windowWidth="20730" windowHeight="11160" tabRatio="601" xr2:uid="{00000000-000D-0000-FFFF-FFFF00000000}"/>
  </bookViews>
  <sheets>
    <sheet name="PT- JOCI" sheetId="157" r:id="rId1"/>
    <sheet name="RESUMEN" sheetId="156" r:id="rId2"/>
    <sheet name="Analisis a diciembre 2022" sheetId="158" r:id="rId3"/>
    <sheet name="Vigilancia Admtva Nro 1307-201 " sheetId="153" r:id="rId4"/>
    <sheet name="V.A. H2 COBRO ASOMEDELLÍN" sheetId="154" r:id="rId5"/>
    <sheet name="V.A. H4 COBRO DE SANCIONES" sheetId="155" r:id="rId6"/>
    <sheet name="Vigilancia Admtva 535-2021" sheetId="140" r:id="rId7"/>
    <sheet name="V.A. H1 Liquidación Contratos" sheetId="141" r:id="rId8"/>
    <sheet name="V.A.H2 PUBLICACIÓN CONTRATOS" sheetId="142" r:id="rId9"/>
    <sheet name="V.A.H3 PUBLICACIÓN INFORMES SUP" sheetId="144" r:id="rId10"/>
    <sheet name="V.A.H4 PUBLICACIÓN ACTAS" sheetId="143" r:id="rId11"/>
    <sheet name="V.A.H5 DUPLICIDAD DOCUMENTOS" sheetId="145" r:id="rId12"/>
    <sheet name="V.A.H6 MANEJO EXPEDIENTES" sheetId="146" r:id="rId13"/>
    <sheet name="V.A.H7 EVITAR PRACTICAS" sheetId="147" r:id="rId14"/>
    <sheet name="V.A.H8 VIGILANCIA" sheetId="148" r:id="rId15"/>
    <sheet name="V.A.H9 LEY 594-2000 TH" sheetId="149" r:id="rId16"/>
    <sheet name="V.A.H10 CUMP. REQUISITOS TH" sheetId="150" r:id="rId17"/>
    <sheet name="V.A H11 NOTIFICACIÓN RESP- C" sheetId="151" r:id="rId18"/>
    <sheet name="V.A H12 LEY 1755-2015 C" sheetId="152" r:id="rId19"/>
  </sheets>
  <externalReferences>
    <externalReference r:id="rId20"/>
    <externalReference r:id="rId21"/>
    <externalReference r:id="rId22"/>
  </externalReferences>
  <definedNames>
    <definedName name="activos" localSheetId="5">#REF!</definedName>
    <definedName name="activos" localSheetId="16">#REF!</definedName>
    <definedName name="activos" localSheetId="9">#REF!</definedName>
    <definedName name="activos" localSheetId="10">#REF!</definedName>
    <definedName name="activos" localSheetId="11">#REF!</definedName>
    <definedName name="activos" localSheetId="12">#REF!</definedName>
    <definedName name="activos" localSheetId="13">#REF!</definedName>
    <definedName name="activos" localSheetId="14">#REF!</definedName>
    <definedName name="activos" localSheetId="15">#REF!</definedName>
    <definedName name="activos" localSheetId="3">#REF!</definedName>
    <definedName name="activos">#REF!</definedName>
    <definedName name="AGUAS99" localSheetId="5">#REF!</definedName>
    <definedName name="AGUAS99" localSheetId="16">#REF!</definedName>
    <definedName name="AGUAS99" localSheetId="9">#REF!</definedName>
    <definedName name="AGUAS99" localSheetId="10">#REF!</definedName>
    <definedName name="AGUAS99" localSheetId="11">#REF!</definedName>
    <definedName name="AGUAS99" localSheetId="12">#REF!</definedName>
    <definedName name="AGUAS99" localSheetId="13">#REF!</definedName>
    <definedName name="AGUAS99" localSheetId="14">#REF!</definedName>
    <definedName name="AGUAS99" localSheetId="15">#REF!</definedName>
    <definedName name="AGUAS99" localSheetId="3">#REF!</definedName>
    <definedName name="AGUAS99">#REF!</definedName>
    <definedName name="_xlnm.Print_Area" localSheetId="5">#REF!</definedName>
    <definedName name="_xlnm.Print_Area" localSheetId="16">#REF!</definedName>
    <definedName name="_xlnm.Print_Area" localSheetId="9">#REF!</definedName>
    <definedName name="_xlnm.Print_Area" localSheetId="10">#REF!</definedName>
    <definedName name="_xlnm.Print_Area" localSheetId="11">#REF!</definedName>
    <definedName name="_xlnm.Print_Area" localSheetId="12">#REF!</definedName>
    <definedName name="_xlnm.Print_Area" localSheetId="13">#REF!</definedName>
    <definedName name="_xlnm.Print_Area" localSheetId="14">#REF!</definedName>
    <definedName name="_xlnm.Print_Area" localSheetId="15">#REF!</definedName>
    <definedName name="_xlnm.Print_Area" localSheetId="3">#REF!</definedName>
    <definedName name="_xlnm.Print_Area">#REF!</definedName>
    <definedName name="BIDAGUAS" localSheetId="5">#REF!</definedName>
    <definedName name="BIDAGUAS" localSheetId="16">#REF!</definedName>
    <definedName name="BIDAGUAS" localSheetId="9">#REF!</definedName>
    <definedName name="BIDAGUAS" localSheetId="10">#REF!</definedName>
    <definedName name="BIDAGUAS" localSheetId="11">#REF!</definedName>
    <definedName name="BIDAGUAS" localSheetId="12">#REF!</definedName>
    <definedName name="BIDAGUAS" localSheetId="13">#REF!</definedName>
    <definedName name="BIDAGUAS" localSheetId="14">#REF!</definedName>
    <definedName name="BIDAGUAS" localSheetId="15">#REF!</definedName>
    <definedName name="BIDAGUAS" localSheetId="3">#REF!</definedName>
    <definedName name="BIDAGUAS">#REF!</definedName>
    <definedName name="CDEC">'[1]ENER-SEPT'!$A$1:$A$1494</definedName>
    <definedName name="CODIGO">[1]ACTIVIDADES!$A$2:$A$8</definedName>
    <definedName name="concep" localSheetId="5">#REF!</definedName>
    <definedName name="concep" localSheetId="16">#REF!</definedName>
    <definedName name="concep" localSheetId="9">#REF!</definedName>
    <definedName name="concep" localSheetId="10">#REF!</definedName>
    <definedName name="concep" localSheetId="11">#REF!</definedName>
    <definedName name="concep" localSheetId="12">#REF!</definedName>
    <definedName name="concep" localSheetId="13">#REF!</definedName>
    <definedName name="concep" localSheetId="14">#REF!</definedName>
    <definedName name="concep" localSheetId="15">#REF!</definedName>
    <definedName name="concep" localSheetId="3">#REF!</definedName>
    <definedName name="concep">#REF!</definedName>
    <definedName name="CONSODETA" localSheetId="5">#REF!,#REF!,#REF!,#REF!,#REF!,#REF!</definedName>
    <definedName name="CONSODETA" localSheetId="16">#REF!,#REF!,#REF!,#REF!,#REF!,#REF!</definedName>
    <definedName name="CONSODETA" localSheetId="9">#REF!,#REF!,#REF!,#REF!,#REF!,#REF!</definedName>
    <definedName name="CONSODETA" localSheetId="10">#REF!,#REF!,#REF!,#REF!,#REF!,#REF!</definedName>
    <definedName name="CONSODETA" localSheetId="11">#REF!,#REF!,#REF!,#REF!,#REF!,#REF!</definedName>
    <definedName name="CONSODETA" localSheetId="12">#REF!,#REF!,#REF!,#REF!,#REF!,#REF!</definedName>
    <definedName name="CONSODETA" localSheetId="13">#REF!,#REF!,#REF!,#REF!,#REF!,#REF!</definedName>
    <definedName name="CONSODETA" localSheetId="14">#REF!,#REF!,#REF!,#REF!,#REF!,#REF!</definedName>
    <definedName name="CONSODETA" localSheetId="15">#REF!,#REF!,#REF!,#REF!,#REF!,#REF!</definedName>
    <definedName name="CONSODETA" localSheetId="3">#REF!,#REF!,#REF!,#REF!,#REF!,#REF!</definedName>
    <definedName name="CONSODETA">#REF!,#REF!,#REF!,#REF!,#REF!,#REF!</definedName>
    <definedName name="consolidado" localSheetId="5">#REF!,#REF!,#REF!</definedName>
    <definedName name="consolidado" localSheetId="16">#REF!,#REF!,#REF!</definedName>
    <definedName name="consolidado" localSheetId="9">#REF!,#REF!,#REF!</definedName>
    <definedName name="consolidado" localSheetId="10">#REF!,#REF!,#REF!</definedName>
    <definedName name="consolidado" localSheetId="11">#REF!,#REF!,#REF!</definedName>
    <definedName name="consolidado" localSheetId="12">#REF!,#REF!,#REF!</definedName>
    <definedName name="consolidado" localSheetId="13">#REF!,#REF!,#REF!</definedName>
    <definedName name="consolidado" localSheetId="14">#REF!,#REF!,#REF!</definedName>
    <definedName name="consolidado" localSheetId="15">#REF!,#REF!,#REF!</definedName>
    <definedName name="consolidado" localSheetId="3">#REF!,#REF!,#REF!</definedName>
    <definedName name="consolidado">#REF!,#REF!,#REF!</definedName>
    <definedName name="DEPARTAMENTO">'[2]fORMATO 20.1'!$AX$8:$AX$39</definedName>
    <definedName name="deuda99" localSheetId="5">#REF!,#REF!,#REF!,#REF!</definedName>
    <definedName name="deuda99" localSheetId="16">#REF!,#REF!,#REF!,#REF!</definedName>
    <definedName name="deuda99" localSheetId="9">#REF!,#REF!,#REF!,#REF!</definedName>
    <definedName name="deuda99" localSheetId="10">#REF!,#REF!,#REF!,#REF!</definedName>
    <definedName name="deuda99" localSheetId="11">#REF!,#REF!,#REF!,#REF!</definedName>
    <definedName name="deuda99" localSheetId="12">#REF!,#REF!,#REF!,#REF!</definedName>
    <definedName name="deuda99" localSheetId="13">#REF!,#REF!,#REF!,#REF!</definedName>
    <definedName name="deuda99" localSheetId="14">#REF!,#REF!,#REF!,#REF!</definedName>
    <definedName name="deuda99" localSheetId="15">#REF!,#REF!,#REF!,#REF!</definedName>
    <definedName name="deuda99" localSheetId="3">#REF!,#REF!,#REF!,#REF!</definedName>
    <definedName name="deuda99">#REF!,#REF!,#REF!,#REF!</definedName>
    <definedName name="deudamensual" localSheetId="5">#REF!,#REF!,#REF!</definedName>
    <definedName name="deudamensual" localSheetId="16">#REF!,#REF!,#REF!</definedName>
    <definedName name="deudamensual" localSheetId="9">#REF!,#REF!,#REF!</definedName>
    <definedName name="deudamensual" localSheetId="10">#REF!,#REF!,#REF!</definedName>
    <definedName name="deudamensual" localSheetId="11">#REF!,#REF!,#REF!</definedName>
    <definedName name="deudamensual" localSheetId="12">#REF!,#REF!,#REF!</definedName>
    <definedName name="deudamensual" localSheetId="13">#REF!,#REF!,#REF!</definedName>
    <definedName name="deudamensual" localSheetId="14">#REF!,#REF!,#REF!</definedName>
    <definedName name="deudamensual" localSheetId="15">#REF!,#REF!,#REF!</definedName>
    <definedName name="deudamensual" localSheetId="3">#REF!,#REF!,#REF!</definedName>
    <definedName name="deudamensual">#REF!,#REF!,#REF!</definedName>
    <definedName name="Excel_BuiltIn_Print_Area" localSheetId="5">#REF!</definedName>
    <definedName name="Excel_BuiltIn_Print_Area" localSheetId="16">#REF!</definedName>
    <definedName name="Excel_BuiltIn_Print_Area" localSheetId="9">#REF!</definedName>
    <definedName name="Excel_BuiltIn_Print_Area" localSheetId="10">#REF!</definedName>
    <definedName name="Excel_BuiltIn_Print_Area" localSheetId="11">#REF!</definedName>
    <definedName name="Excel_BuiltIn_Print_Area" localSheetId="12">#REF!</definedName>
    <definedName name="Excel_BuiltIn_Print_Area" localSheetId="13">#REF!</definedName>
    <definedName name="Excel_BuiltIn_Print_Area" localSheetId="14">#REF!</definedName>
    <definedName name="Excel_BuiltIn_Print_Area" localSheetId="15">#REF!</definedName>
    <definedName name="Excel_BuiltIn_Print_Area" localSheetId="3">#REF!</definedName>
    <definedName name="Excel_BuiltIn_Print_Area">#REF!</definedName>
    <definedName name="FECHA2012">[3]FECHA!$A:$IV</definedName>
    <definedName name="iiiiiii">'[1]OCT-DIC'!$B$1:$B$1404</definedName>
    <definedName name="INGADMON" localSheetId="5">#REF!</definedName>
    <definedName name="INGADMON" localSheetId="16">#REF!</definedName>
    <definedName name="INGADMON" localSheetId="9">#REF!</definedName>
    <definedName name="INGADMON" localSheetId="10">#REF!</definedName>
    <definedName name="INGADMON" localSheetId="11">#REF!</definedName>
    <definedName name="INGADMON" localSheetId="12">#REF!</definedName>
    <definedName name="INGADMON" localSheetId="13">#REF!</definedName>
    <definedName name="INGADMON" localSheetId="14">#REF!</definedName>
    <definedName name="INGADMON" localSheetId="15">#REF!</definedName>
    <definedName name="INGADMON" localSheetId="3">#REF!</definedName>
    <definedName name="INGADMON">#REF!</definedName>
    <definedName name="ll">'[1]ENER-SEPT'!$B$1:$B$1494</definedName>
    <definedName name="NOMCDEA">'[1]OCT-DIC'!$B$1:$B$1404</definedName>
    <definedName name="NOMCDEC">'[1]ENER-SEPT'!$B$1:$B$1494</definedName>
    <definedName name="ñ" localSheetId="5">#REF!</definedName>
    <definedName name="ñ" localSheetId="16">#REF!</definedName>
    <definedName name="ñ" localSheetId="9">#REF!</definedName>
    <definedName name="ñ" localSheetId="10">#REF!</definedName>
    <definedName name="ñ" localSheetId="11">#REF!</definedName>
    <definedName name="ñ" localSheetId="12">#REF!</definedName>
    <definedName name="ñ" localSheetId="13">#REF!</definedName>
    <definedName name="ñ" localSheetId="14">#REF!</definedName>
    <definedName name="ñ" localSheetId="15">#REF!</definedName>
    <definedName name="ñ" localSheetId="3">#REF!</definedName>
    <definedName name="ñ">#REF!</definedName>
    <definedName name="planfures" localSheetId="5">#REF!</definedName>
    <definedName name="planfures" localSheetId="16">#REF!</definedName>
    <definedName name="planfures" localSheetId="9">#REF!</definedName>
    <definedName name="planfures" localSheetId="10">#REF!</definedName>
    <definedName name="planfures" localSheetId="11">#REF!</definedName>
    <definedName name="planfures" localSheetId="12">#REF!</definedName>
    <definedName name="planfures" localSheetId="13">#REF!</definedName>
    <definedName name="planfures" localSheetId="14">#REF!</definedName>
    <definedName name="planfures" localSheetId="15">#REF!</definedName>
    <definedName name="planfures" localSheetId="3">#REF!</definedName>
    <definedName name="planfures">#REF!</definedName>
    <definedName name="PMIAGUAS" localSheetId="5">#REF!</definedName>
    <definedName name="PMIAGUAS" localSheetId="16">#REF!</definedName>
    <definedName name="PMIAGUAS" localSheetId="9">#REF!</definedName>
    <definedName name="PMIAGUAS" localSheetId="10">#REF!</definedName>
    <definedName name="PMIAGUAS" localSheetId="11">#REF!</definedName>
    <definedName name="PMIAGUAS" localSheetId="12">#REF!</definedName>
    <definedName name="PMIAGUAS" localSheetId="13">#REF!</definedName>
    <definedName name="PMIAGUAS" localSheetId="14">#REF!</definedName>
    <definedName name="PMIAGUAS" localSheetId="15">#REF!</definedName>
    <definedName name="PMIAGUAS" localSheetId="3">#REF!</definedName>
    <definedName name="PMIAGUAS">#REF!</definedName>
    <definedName name="PMICORPO" localSheetId="5">#REF!,#REF!,#REF!</definedName>
    <definedName name="PMICORPO" localSheetId="16">#REF!,#REF!,#REF!</definedName>
    <definedName name="PMICORPO" localSheetId="9">#REF!,#REF!,#REF!</definedName>
    <definedName name="PMICORPO" localSheetId="10">#REF!,#REF!,#REF!</definedName>
    <definedName name="PMICORPO" localSheetId="11">#REF!,#REF!,#REF!</definedName>
    <definedName name="PMICORPO" localSheetId="12">#REF!,#REF!,#REF!</definedName>
    <definedName name="PMICORPO" localSheetId="13">#REF!,#REF!,#REF!</definedName>
    <definedName name="PMICORPO" localSheetId="14">#REF!,#REF!,#REF!</definedName>
    <definedName name="PMICORPO" localSheetId="15">#REF!,#REF!,#REF!</definedName>
    <definedName name="PMICORPO" localSheetId="3">#REF!,#REF!,#REF!</definedName>
    <definedName name="PMICORPO">#REF!,#REF!,#REF!</definedName>
    <definedName name="TIBU" localSheetId="5">#REF!</definedName>
    <definedName name="TIBU" localSheetId="16">#REF!</definedName>
    <definedName name="TIBU" localSheetId="9">#REF!</definedName>
    <definedName name="TIBU" localSheetId="10">#REF!</definedName>
    <definedName name="TIBU" localSheetId="11">#REF!</definedName>
    <definedName name="TIBU" localSheetId="12">#REF!</definedName>
    <definedName name="TIBU" localSheetId="13">#REF!</definedName>
    <definedName name="TIBU" localSheetId="14">#REF!</definedName>
    <definedName name="TIBU" localSheetId="15">#REF!</definedName>
    <definedName name="TIBU" localSheetId="3">#REF!</definedName>
    <definedName name="TIBU">#REF!</definedName>
    <definedName name="_xlnm.Print_Titles" localSheetId="6">'Vigilancia Admtva 535-2021'!$1:$1</definedName>
    <definedName name="_xlnm.Print_Titles" localSheetId="3">'Vigilancia Admtva Nro 1307-201 '!$1:$1</definedName>
    <definedName name="V.A" localSheetId="5">#REF!,#REF!,#REF!,#REF!</definedName>
    <definedName name="V.A" localSheetId="16">#REF!,#REF!,#REF!,#REF!</definedName>
    <definedName name="V.A" localSheetId="12">#REF!,#REF!,#REF!,#REF!</definedName>
    <definedName name="V.A" localSheetId="13">#REF!,#REF!,#REF!,#REF!</definedName>
    <definedName name="V.A" localSheetId="14">#REF!,#REF!,#REF!,#REF!</definedName>
    <definedName name="V.A" localSheetId="15">#REF!,#REF!,#REF!,#REF!</definedName>
    <definedName name="V.A" localSheetId="3">#REF!,#REF!,#REF!,#REF!</definedName>
    <definedName name="V.A">#REF!,#REF!,#REF!,#REF!</definedName>
    <definedName name="YYY">'[1]OCT-DIC'!$B$1:$B$1404</definedName>
    <definedName name="Z_5D7BA0F4_7957_487A_8672_53AE428BC0E9_.wvu.Cols" localSheetId="6" hidden="1">'Vigilancia Admtva 535-2021'!#REF!</definedName>
    <definedName name="Z_5D7BA0F4_7957_487A_8672_53AE428BC0E9_.wvu.Cols" localSheetId="3" hidden="1">'Vigilancia Admtva Nro 1307-201 '!#REF!</definedName>
    <definedName name="Z_5D7BA0F4_7957_487A_8672_53AE428BC0E9_.wvu.PrintArea" localSheetId="6" hidden="1">'Vigilancia Admtva 535-2021'!$F$1:$M$19</definedName>
    <definedName name="Z_5D7BA0F4_7957_487A_8672_53AE428BC0E9_.wvu.PrintArea" localSheetId="3" hidden="1">'Vigilancia Admtva Nro 1307-201 '!$F$1:$M$9</definedName>
  </definedNames>
  <calcPr calcId="191028"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58" l="1"/>
  <c r="J6" i="158"/>
  <c r="L4" i="158"/>
  <c r="L8" i="158"/>
  <c r="J5" i="158"/>
  <c r="J4" i="158"/>
  <c r="E8" i="158"/>
  <c r="F8" i="158"/>
  <c r="E10" i="158"/>
  <c r="G8" i="158"/>
  <c r="G9" i="158"/>
  <c r="H8" i="158"/>
  <c r="H9" i="158"/>
  <c r="I8" i="158"/>
  <c r="I9" i="158"/>
  <c r="K8" i="158"/>
  <c r="D8" i="158"/>
  <c r="E9" i="158"/>
  <c r="Y11" i="157"/>
  <c r="R7" i="157"/>
  <c r="Q7" i="157"/>
  <c r="F9" i="158"/>
  <c r="D9" i="158"/>
  <c r="Q6" i="1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FRANCISCO</author>
    <author>Gloria Elena Fernández Restrepo</author>
    <author xml:space="preserve">CONTRALORIA </author>
    <author>Luz.Arboleda</author>
    <author>laquijano</author>
    <author>jmzambrano</author>
  </authors>
  <commentList>
    <comment ref="M5" authorId="0" shapeId="0" xr:uid="{F783F946-397A-415F-8DDD-8300A9CEA8C7}">
      <text>
        <r>
          <rPr>
            <sz val="9"/>
            <color indexed="81"/>
            <rFont val="Tahoma"/>
            <family val="2"/>
          </rPr>
          <t xml:space="preserve">La evaluación se realizará en las oficinas de control interno, verifican los informes y registros del seguimiento llevado a cabo  de acuerdo a la normatividad vigente. </t>
        </r>
        <r>
          <rPr>
            <b/>
            <sz val="9"/>
            <color indexed="81"/>
            <rFont val="Tahoma"/>
            <family val="2"/>
          </rPr>
          <t xml:space="preserve"> 
</t>
        </r>
        <r>
          <rPr>
            <sz val="9"/>
            <color indexed="81"/>
            <rFont val="Tahoma"/>
            <family val="2"/>
          </rPr>
          <t xml:space="preserve">
Lo annterior, dicho seguimiento no es de competencia de la JOCI para el cierre definitivo de la acción, pues es la encargada del seguimiento y evaluación como 3ra linea de defensa, el seguimiento del cierre definitivo es de competencia de la entidad que adelanto la auditoria correspondiente. </t>
        </r>
      </text>
    </comment>
    <comment ref="U7" authorId="1" shapeId="0" xr:uid="{B8346C0D-35CF-464B-A5DE-7AF7801D422C}">
      <text>
        <r>
          <rPr>
            <sz val="9"/>
            <color indexed="81"/>
            <rFont val="Tahoma"/>
            <family val="2"/>
          </rPr>
          <t>Si es un beneficio cuantitativo, colocar la cifra en pesos y si es cualitativo indicarlo con una X</t>
        </r>
      </text>
    </comment>
    <comment ref="E8" authorId="2" shapeId="0" xr:uid="{7A22C303-875E-4C12-B29C-36BE979C8E0B}">
      <text>
        <r>
          <rPr>
            <sz val="8"/>
            <color indexed="81"/>
            <rFont val="Tahoma"/>
            <family val="2"/>
          </rPr>
          <t>Describa brevemente el hallazgo</t>
        </r>
        <r>
          <rPr>
            <b/>
            <sz val="8"/>
            <color indexed="81"/>
            <rFont val="Tahoma"/>
            <family val="2"/>
          </rPr>
          <t xml:space="preserve">
</t>
        </r>
      </text>
    </comment>
    <comment ref="F8" authorId="3" shapeId="0" xr:uid="{638A2ECC-5FB6-4C7E-8FD9-7B87FEF62563}">
      <text>
        <r>
          <rPr>
            <sz val="9"/>
            <color indexed="81"/>
            <rFont val="Tahoma"/>
            <family val="2"/>
          </rPr>
          <t>La indicencia del Hallazgo dado por el ente de control</t>
        </r>
      </text>
    </comment>
    <comment ref="G8" authorId="0" shapeId="0" xr:uid="{B38CE440-CEDB-49E1-82A2-E73061CFAF42}">
      <text>
        <r>
          <rPr>
            <sz val="9"/>
            <color indexed="81"/>
            <rFont val="Tahoma"/>
            <family val="2"/>
          </rPr>
          <t xml:space="preserve">Registre el macroproceso/proceso donde se presentó el hallazgo 
</t>
        </r>
      </text>
    </comment>
    <comment ref="I8" authorId="4" shapeId="0" xr:uid="{1CA49504-7D60-4542-9D2F-DA09CA4A078E}">
      <text>
        <r>
          <rPr>
            <sz val="8"/>
            <color indexed="81"/>
            <rFont val="Tahoma"/>
            <family val="2"/>
          </rPr>
          <t xml:space="preserve">Registre la acción correctiva que adopta la entidad para subsanar o corregir la causa que generó el  hallazgo.
</t>
        </r>
      </text>
    </comment>
    <comment ref="J8" authorId="3" shapeId="0" xr:uid="{7DEA9D01-E71E-4F9A-9054-43A072F28E07}">
      <text>
        <r>
          <rPr>
            <sz val="9"/>
            <color indexed="81"/>
            <rFont val="Tahoma"/>
            <family val="2"/>
          </rPr>
          <t>Fecha de cumplimiento de la acción</t>
        </r>
      </text>
    </comment>
    <comment ref="L8" authorId="1" shapeId="0" xr:uid="{3F901ABC-3A5F-4EA3-A54E-F82B2CB8976D}">
      <text>
        <r>
          <rPr>
            <sz val="9"/>
            <color indexed="81"/>
            <rFont val="Tahoma"/>
            <family val="2"/>
          </rPr>
          <t>Efectividad</t>
        </r>
      </text>
    </comment>
    <comment ref="M8" authorId="4" shapeId="0" xr:uid="{B429BA02-4ED8-4D15-9B03-BDAD1E4F99C7}">
      <text>
        <r>
          <rPr>
            <sz val="8"/>
            <color indexed="81"/>
            <rFont val="Tahoma"/>
            <family val="2"/>
          </rPr>
          <t xml:space="preserve">Relacionar las evidencias y/o soportes del cumplimiento de la acción </t>
        </r>
      </text>
    </comment>
    <comment ref="P8" authorId="5" shapeId="0" xr:uid="{F8E5FC10-18A8-4E6E-A028-05A13D446F0D}">
      <text>
        <r>
          <rPr>
            <sz val="8"/>
            <color indexed="81"/>
            <rFont val="Tahoma"/>
            <family val="2"/>
          </rPr>
          <t>Relacione el nombre del responsable del cumplimiento de la acción.</t>
        </r>
      </text>
    </comment>
    <comment ref="Q8" authorId="1" shapeId="0" xr:uid="{7876E15F-908B-4014-8116-707B44F45D9E}">
      <text>
        <r>
          <rPr>
            <b/>
            <sz val="9"/>
            <color indexed="81"/>
            <rFont val="Tahoma"/>
            <family val="2"/>
          </rPr>
          <t>Califique:</t>
        </r>
        <r>
          <rPr>
            <sz val="9"/>
            <color indexed="81"/>
            <rFont val="Tahoma"/>
            <family val="2"/>
          </rPr>
          <t xml:space="preserve">
Cumple 2
Cumple parcialmente 1
No cumple 0</t>
        </r>
      </text>
    </comment>
    <comment ref="R8" authorId="0" shapeId="0" xr:uid="{9F0733E2-3A5D-4B74-91B4-724EA3E46086}">
      <text>
        <r>
          <rPr>
            <b/>
            <sz val="9"/>
            <color indexed="81"/>
            <rFont val="Tahoma"/>
            <family val="2"/>
          </rPr>
          <t xml:space="preserve">Califique:
</t>
        </r>
        <r>
          <rPr>
            <sz val="9"/>
            <color indexed="81"/>
            <rFont val="Tahoma"/>
            <family val="2"/>
          </rPr>
          <t xml:space="preserve">Cumple 2
Cumple parcialmente 1
No cumple 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catalina.vasquez</author>
    <author>tc={6185CECD-79A0-47F1-B4F7-95372F681934}</author>
    <author>tc={6185CECD-79A0-47F2-B4F7-95372F681934}</author>
  </authors>
  <commentList>
    <comment ref="E6" authorId="0" shapeId="0" xr:uid="{00000000-0006-0000-1000-000001000000}">
      <text>
        <r>
          <rPr>
            <sz val="9"/>
            <color indexed="81"/>
            <rFont val="Tahoma"/>
            <family val="2"/>
          </rPr>
          <t xml:space="preserve">
</t>
        </r>
        <r>
          <rPr>
            <b/>
            <sz val="9"/>
            <color indexed="81"/>
            <rFont val="Tahoma"/>
            <family val="2"/>
          </rPr>
          <t>Por qué se presentó el problema?
Falta de método?
Falta de control?
Falta de conocimiento?
Falta de gestión?
Falta de direccionamientó?
Falta de recursos?</t>
        </r>
      </text>
    </comment>
    <comment ref="F6" authorId="0" shapeId="0" xr:uid="{00000000-0006-0000-1000-000002000000}">
      <text>
        <r>
          <rPr>
            <b/>
            <sz val="9"/>
            <color indexed="81"/>
            <rFont val="Tahoma"/>
            <family val="2"/>
          </rPr>
          <t xml:space="preserve">
CORRECTIVA: </t>
        </r>
        <r>
          <rPr>
            <sz val="9"/>
            <color indexed="81"/>
            <rFont val="Tahoma"/>
            <family val="2"/>
          </rPr>
          <t xml:space="preserve">Para las observaciones </t>
        </r>
        <r>
          <rPr>
            <b/>
            <sz val="9"/>
            <color indexed="81"/>
            <rFont val="Tahoma"/>
            <family val="2"/>
          </rPr>
          <t xml:space="preserve">
</t>
        </r>
        <r>
          <rPr>
            <sz val="9"/>
            <color indexed="81"/>
            <rFont val="Tahoma"/>
            <family val="2"/>
          </rPr>
          <t xml:space="preserve">Qué actividades se realizarán para eliminar las </t>
        </r>
        <r>
          <rPr>
            <u/>
            <sz val="9"/>
            <color indexed="81"/>
            <rFont val="Tahoma"/>
            <family val="2"/>
          </rPr>
          <t>causas REALES</t>
        </r>
        <r>
          <rPr>
            <sz val="9"/>
            <color indexed="81"/>
            <rFont val="Tahoma"/>
            <family val="2"/>
          </rPr>
          <t xml:space="preserve">?
Cómo se eliminará la falta de…?
</t>
        </r>
        <r>
          <rPr>
            <b/>
            <sz val="9"/>
            <color indexed="81"/>
            <rFont val="Tahoma"/>
            <family val="2"/>
          </rPr>
          <t>PRVENTIVA:</t>
        </r>
        <r>
          <rPr>
            <sz val="9"/>
            <color indexed="81"/>
            <rFont val="Tahoma"/>
            <family val="2"/>
          </rPr>
          <t xml:space="preserve"> Para las recomendaciones.
Qué actividades se realizarán para eliminar las </t>
        </r>
        <r>
          <rPr>
            <u/>
            <sz val="9"/>
            <color indexed="81"/>
            <rFont val="Tahoma"/>
            <family val="2"/>
          </rPr>
          <t>causas POTENCIALES?</t>
        </r>
        <r>
          <rPr>
            <sz val="9"/>
            <color indexed="81"/>
            <rFont val="Tahoma"/>
            <family val="2"/>
          </rPr>
          <t xml:space="preserve">
</t>
        </r>
        <r>
          <rPr>
            <b/>
            <sz val="9"/>
            <color indexed="81"/>
            <rFont val="Tahoma"/>
            <family val="2"/>
          </rPr>
          <t xml:space="preserve">MEJORA: </t>
        </r>
        <r>
          <rPr>
            <sz val="9"/>
            <color indexed="81"/>
            <rFont val="Tahoma"/>
            <family val="2"/>
          </rPr>
          <t>Para las oportunidades de mejora</t>
        </r>
        <r>
          <rPr>
            <b/>
            <sz val="9"/>
            <color indexed="81"/>
            <rFont val="Tahoma"/>
            <family val="2"/>
          </rPr>
          <t xml:space="preserve">
</t>
        </r>
        <r>
          <rPr>
            <sz val="9"/>
            <color indexed="81"/>
            <rFont val="Tahoma"/>
            <family val="2"/>
          </rPr>
          <t>Qué actividades se realizarán para MEJORAR.</t>
        </r>
      </text>
    </comment>
    <comment ref="I6" authorId="0" shapeId="0" xr:uid="{00000000-0006-0000-1000-000003000000}">
      <text>
        <r>
          <rPr>
            <b/>
            <sz val="9"/>
            <color indexed="81"/>
            <rFont val="Tahoma"/>
            <family val="2"/>
          </rPr>
          <t>Qué objetivo se logrará?
Que riesgo se evitará?
Cuál será el beneficio?</t>
        </r>
      </text>
    </comment>
    <comment ref="E8" authorId="1" shapeId="0" xr:uid="{00000000-0006-0000-1000-000004000000}">
      <text>
        <t>[Threaded comment]
Your version of Excel allows you to read this threaded comment; however, any edits to it will get removed if the file is opened in a newer version of Excel. Learn more: https://go.microsoft.com/fwlink/?linkid=870924
Comment:
    Esta n oes una obligacion de SUPERV puesto que la superv va, en forma general, hasta el plazo
Es obligacion de ordenador del gasto</t>
      </text>
    </comment>
    <comment ref="E20" authorId="2" shapeId="0" xr:uid="{00000000-0006-0000-1000-000005000000}">
      <text>
        <t>[Threaded comment]
Your version of Excel allows you to read this threaded comment; however, any edits to it will get removed if the file is opened in a newer version of Excel. Learn more: https://go.microsoft.com/fwlink/?linkid=870924
Comment:
    Esta n oes una obligacion de SUPERV puesto que la superv va, en forma general, hasta el plazo
Es obligacion de ordenador del gasto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Diego Albert Echeverri Montoya</author>
  </authors>
  <commentList>
    <comment ref="E3" authorId="0" shapeId="0" xr:uid="{25B1A8C9-CA51-49DB-93B2-37190B26CF7A}">
      <text>
        <r>
          <rPr>
            <b/>
            <sz val="9"/>
            <color indexed="81"/>
            <rFont val="Tahoma"/>
            <family val="2"/>
          </rPr>
          <t>0% a 39%</t>
        </r>
      </text>
    </comment>
    <comment ref="F3" authorId="0" shapeId="0" xr:uid="{9E52548F-4784-49A0-AD1D-95EF322371A7}">
      <text>
        <r>
          <rPr>
            <b/>
            <sz val="9"/>
            <color indexed="81"/>
            <rFont val="Tahoma"/>
            <family val="2"/>
          </rPr>
          <t>40% a 79%</t>
        </r>
        <r>
          <rPr>
            <sz val="9"/>
            <color indexed="81"/>
            <rFont val="Tahoma"/>
            <family val="2"/>
          </rPr>
          <t xml:space="preserve">
</t>
        </r>
      </text>
    </comment>
    <comment ref="G3" authorId="0" shapeId="0" xr:uid="{BD6E4696-4C2C-4FC2-8480-94937D244282}">
      <text>
        <r>
          <rPr>
            <b/>
            <sz val="9"/>
            <color indexed="81"/>
            <rFont val="Tahoma"/>
            <family val="2"/>
          </rPr>
          <t>80% a 99%</t>
        </r>
        <r>
          <rPr>
            <sz val="9"/>
            <color indexed="81"/>
            <rFont val="Tahoma"/>
            <family val="2"/>
          </rPr>
          <t xml:space="preserve">
</t>
        </r>
      </text>
    </comment>
    <comment ref="H3" authorId="0" shapeId="0" xr:uid="{3466BBCA-0A8D-47F2-9F3E-E2E649D613CA}">
      <text>
        <r>
          <rPr>
            <b/>
            <sz val="9"/>
            <color indexed="81"/>
            <rFont val="Tahoma"/>
            <family val="2"/>
          </rPr>
          <t>100%</t>
        </r>
      </text>
    </comment>
    <comment ref="E9" authorId="1" shapeId="0" xr:uid="{B2CC6331-1E1A-41CF-9DA3-1E3A9F083560}">
      <text>
        <r>
          <rPr>
            <b/>
            <sz val="9"/>
            <color indexed="81"/>
            <rFont val="Tahoma"/>
            <family val="2"/>
          </rPr>
          <t>Resulta a corte 30/12/2022:</t>
        </r>
        <r>
          <rPr>
            <sz val="9"/>
            <color indexed="81"/>
            <rFont val="Tahoma"/>
            <family val="2"/>
          </rPr>
          <t xml:space="preserve">
</t>
        </r>
      </text>
    </comment>
    <comment ref="F9" authorId="1" shapeId="0" xr:uid="{3BABB335-43D0-40C3-9F2B-114074A177D8}">
      <text>
        <r>
          <rPr>
            <b/>
            <sz val="9"/>
            <color indexed="81"/>
            <rFont val="Tahoma"/>
            <family val="2"/>
          </rPr>
          <t>Resultado a 30 /12/2022</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catalina.vasquez</author>
    <author>tc={6185CECD-79A0-47EF-B4F7-95372F681934}</author>
  </authors>
  <commentList>
    <comment ref="E6" authorId="0" shapeId="0" xr:uid="{00000000-0006-0000-0000-000001000000}">
      <text>
        <r>
          <rPr>
            <sz val="9"/>
            <color indexed="81"/>
            <rFont val="Tahoma"/>
            <family val="2"/>
          </rPr>
          <t xml:space="preserve">
</t>
        </r>
        <r>
          <rPr>
            <b/>
            <sz val="9"/>
            <color indexed="81"/>
            <rFont val="Tahoma"/>
            <family val="2"/>
          </rPr>
          <t>Por qué se presentó el problema?
Falta de método?
Falta de control?
Falta de conocimiento?
Falta de gestión?
Falta de direccionamientó?
Falta de recursos?</t>
        </r>
      </text>
    </comment>
    <comment ref="F6" authorId="0" shapeId="0" xr:uid="{00000000-0006-0000-0000-000002000000}">
      <text>
        <r>
          <rPr>
            <b/>
            <sz val="9"/>
            <color indexed="81"/>
            <rFont val="Tahoma"/>
            <family val="2"/>
          </rPr>
          <t xml:space="preserve">
CORRECTIVA: </t>
        </r>
        <r>
          <rPr>
            <sz val="9"/>
            <color indexed="81"/>
            <rFont val="Tahoma"/>
            <family val="2"/>
          </rPr>
          <t xml:space="preserve">Para las observaciones </t>
        </r>
        <r>
          <rPr>
            <b/>
            <sz val="9"/>
            <color indexed="81"/>
            <rFont val="Tahoma"/>
            <family val="2"/>
          </rPr>
          <t xml:space="preserve">
</t>
        </r>
        <r>
          <rPr>
            <sz val="9"/>
            <color indexed="81"/>
            <rFont val="Tahoma"/>
            <family val="2"/>
          </rPr>
          <t xml:space="preserve">Qué actividades se realizarán para eliminar las </t>
        </r>
        <r>
          <rPr>
            <u/>
            <sz val="9"/>
            <color indexed="81"/>
            <rFont val="Tahoma"/>
            <family val="2"/>
          </rPr>
          <t>causas REALES</t>
        </r>
        <r>
          <rPr>
            <sz val="9"/>
            <color indexed="81"/>
            <rFont val="Tahoma"/>
            <family val="2"/>
          </rPr>
          <t xml:space="preserve">?
Cómo se eliminará la falta de…?
</t>
        </r>
        <r>
          <rPr>
            <b/>
            <sz val="9"/>
            <color indexed="81"/>
            <rFont val="Tahoma"/>
            <family val="2"/>
          </rPr>
          <t>PRVENTIVA:</t>
        </r>
        <r>
          <rPr>
            <sz val="9"/>
            <color indexed="81"/>
            <rFont val="Tahoma"/>
            <family val="2"/>
          </rPr>
          <t xml:space="preserve"> Para las recomendaciones.
Qué actividades se realizarán para eliminar las </t>
        </r>
        <r>
          <rPr>
            <u/>
            <sz val="9"/>
            <color indexed="81"/>
            <rFont val="Tahoma"/>
            <family val="2"/>
          </rPr>
          <t>causas POTENCIALES?</t>
        </r>
        <r>
          <rPr>
            <sz val="9"/>
            <color indexed="81"/>
            <rFont val="Tahoma"/>
            <family val="2"/>
          </rPr>
          <t xml:space="preserve">
</t>
        </r>
        <r>
          <rPr>
            <b/>
            <sz val="9"/>
            <color indexed="81"/>
            <rFont val="Tahoma"/>
            <family val="2"/>
          </rPr>
          <t xml:space="preserve">MEJORA: </t>
        </r>
        <r>
          <rPr>
            <sz val="9"/>
            <color indexed="81"/>
            <rFont val="Tahoma"/>
            <family val="2"/>
          </rPr>
          <t>Para las oportunidades de mejora</t>
        </r>
        <r>
          <rPr>
            <b/>
            <sz val="9"/>
            <color indexed="81"/>
            <rFont val="Tahoma"/>
            <family val="2"/>
          </rPr>
          <t xml:space="preserve">
</t>
        </r>
        <r>
          <rPr>
            <sz val="9"/>
            <color indexed="81"/>
            <rFont val="Tahoma"/>
            <family val="2"/>
          </rPr>
          <t>Qué actividades se realizarán para MEJORAR.</t>
        </r>
      </text>
    </comment>
    <comment ref="I6" authorId="0" shapeId="0" xr:uid="{00000000-0006-0000-0000-000003000000}">
      <text>
        <r>
          <rPr>
            <b/>
            <sz val="9"/>
            <color indexed="81"/>
            <rFont val="Tahoma"/>
            <family val="2"/>
          </rPr>
          <t>Qué objetivo se logrará?
Que riesgo se evitará?
Cuál será el beneficio?</t>
        </r>
      </text>
    </comment>
    <comment ref="E8" authorId="1" shapeId="0" xr:uid="{00000000-0006-0000-0000-000004000000}">
      <text>
        <t>[Threaded comment]
Your version of Excel allows you to read this threaded comment; however, any edits to it will get removed if the file is opened in a newer version of Excel. Learn more: https://go.microsoft.com/fwlink/?linkid=870924
Comment:
    Esta n oes una obligacion de SUPERV puesto que la superv va, en forma general, hasta el plazo
Es obligacion de ordenador del gasto</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catalina.vasquez</author>
    <author>tc={6185CECD-79A0-47F0-B4F7-95372F681934}</author>
  </authors>
  <commentList>
    <comment ref="E6" authorId="0" shapeId="0" xr:uid="{00000000-0006-0000-0300-000001000000}">
      <text>
        <r>
          <rPr>
            <sz val="9"/>
            <color indexed="81"/>
            <rFont val="Tahoma"/>
            <family val="2"/>
          </rPr>
          <t xml:space="preserve">
</t>
        </r>
        <r>
          <rPr>
            <b/>
            <sz val="9"/>
            <color indexed="81"/>
            <rFont val="Tahoma"/>
            <family val="2"/>
          </rPr>
          <t>Por qué se presentó el problema?
Falta de método?
Falta de control?
Falta de conocimiento?
Falta de gestión?
Falta de direccionamientó?
Falta de recursos?</t>
        </r>
      </text>
    </comment>
    <comment ref="F6" authorId="0" shapeId="0" xr:uid="{00000000-0006-0000-0300-000002000000}">
      <text>
        <r>
          <rPr>
            <b/>
            <sz val="9"/>
            <color indexed="81"/>
            <rFont val="Tahoma"/>
            <family val="2"/>
          </rPr>
          <t xml:space="preserve">
CORRECTIVA: </t>
        </r>
        <r>
          <rPr>
            <sz val="9"/>
            <color indexed="81"/>
            <rFont val="Tahoma"/>
            <family val="2"/>
          </rPr>
          <t xml:space="preserve">Para las observaciones </t>
        </r>
        <r>
          <rPr>
            <b/>
            <sz val="9"/>
            <color indexed="81"/>
            <rFont val="Tahoma"/>
            <family val="2"/>
          </rPr>
          <t xml:space="preserve">
</t>
        </r>
        <r>
          <rPr>
            <sz val="9"/>
            <color indexed="81"/>
            <rFont val="Tahoma"/>
            <family val="2"/>
          </rPr>
          <t xml:space="preserve">Qué actividades se realizarán para eliminar las </t>
        </r>
        <r>
          <rPr>
            <u/>
            <sz val="9"/>
            <color indexed="81"/>
            <rFont val="Tahoma"/>
            <family val="2"/>
          </rPr>
          <t>causas REALES</t>
        </r>
        <r>
          <rPr>
            <sz val="9"/>
            <color indexed="81"/>
            <rFont val="Tahoma"/>
            <family val="2"/>
          </rPr>
          <t xml:space="preserve">?
Cómo se eliminará la falta de…?
</t>
        </r>
        <r>
          <rPr>
            <b/>
            <sz val="9"/>
            <color indexed="81"/>
            <rFont val="Tahoma"/>
            <family val="2"/>
          </rPr>
          <t>PRVENTIVA:</t>
        </r>
        <r>
          <rPr>
            <sz val="9"/>
            <color indexed="81"/>
            <rFont val="Tahoma"/>
            <family val="2"/>
          </rPr>
          <t xml:space="preserve"> Para las recomendaciones.
Qué actividades se realizarán para eliminar las </t>
        </r>
        <r>
          <rPr>
            <u/>
            <sz val="9"/>
            <color indexed="81"/>
            <rFont val="Tahoma"/>
            <family val="2"/>
          </rPr>
          <t>causas POTENCIALES?</t>
        </r>
        <r>
          <rPr>
            <sz val="9"/>
            <color indexed="81"/>
            <rFont val="Tahoma"/>
            <family val="2"/>
          </rPr>
          <t xml:space="preserve">
</t>
        </r>
        <r>
          <rPr>
            <b/>
            <sz val="9"/>
            <color indexed="81"/>
            <rFont val="Tahoma"/>
            <family val="2"/>
          </rPr>
          <t xml:space="preserve">MEJORA: </t>
        </r>
        <r>
          <rPr>
            <sz val="9"/>
            <color indexed="81"/>
            <rFont val="Tahoma"/>
            <family val="2"/>
          </rPr>
          <t>Para las oportunidades de mejora</t>
        </r>
        <r>
          <rPr>
            <b/>
            <sz val="9"/>
            <color indexed="81"/>
            <rFont val="Tahoma"/>
            <family val="2"/>
          </rPr>
          <t xml:space="preserve">
</t>
        </r>
        <r>
          <rPr>
            <sz val="9"/>
            <color indexed="81"/>
            <rFont val="Tahoma"/>
            <family val="2"/>
          </rPr>
          <t>Qué actividades se realizarán para MEJORAR.</t>
        </r>
      </text>
    </comment>
    <comment ref="I6" authorId="0" shapeId="0" xr:uid="{00000000-0006-0000-0300-000003000000}">
      <text>
        <r>
          <rPr>
            <b/>
            <sz val="9"/>
            <color indexed="81"/>
            <rFont val="Tahoma"/>
            <family val="2"/>
          </rPr>
          <t>Qué objetivo se logrará?
Que riesgo se evitará?
Cuál será el beneficio?</t>
        </r>
      </text>
    </comment>
    <comment ref="E8" authorId="1" shapeId="0" xr:uid="{00000000-0006-0000-0300-000004000000}">
      <text>
        <t>[Threaded comment]
Your version of Excel allows you to read this threaded comment; however, any edits to it will get removed if the file is opened in a newer version of Excel. Learn more: https://go.microsoft.com/fwlink/?linkid=870924
Comment:
    Esta n oes una obligacion de SUPERV puesto que la superv va, en forma general, hasta el plazo
Es obligacion de ordenador del gasto</t>
      </text>
    </comment>
  </commentList>
</comments>
</file>

<file path=xl/sharedStrings.xml><?xml version="1.0" encoding="utf-8"?>
<sst xmlns="http://schemas.openxmlformats.org/spreadsheetml/2006/main" count="920" uniqueCount="282">
  <si>
    <t xml:space="preserve">Código: </t>
  </si>
  <si>
    <t>PAPEL DE TRABAJO EVALUACIÓN PLAN DE MEJORAMIENTO PERSONERIA MEDELLIN</t>
  </si>
  <si>
    <t>Versión: 01</t>
  </si>
  <si>
    <t>Entidad auditada: Instituto Social de Vivienda y Hábitat de Medellín - ISVIMED</t>
  </si>
  <si>
    <t xml:space="preserve">Auditoría: Vigilancias Administrativas </t>
  </si>
  <si>
    <t>IMPORTANTE</t>
  </si>
  <si>
    <t>Cumple</t>
  </si>
  <si>
    <t>Fecha realización 03/01/2023</t>
  </si>
  <si>
    <t>Vigencia  2022</t>
  </si>
  <si>
    <t>Cumple parcialmente</t>
  </si>
  <si>
    <t>No cumple</t>
  </si>
  <si>
    <t>Beneficio</t>
  </si>
  <si>
    <t>Nº de Hallazgo por Vigenci</t>
  </si>
  <si>
    <t>Nombre de la Auditoría</t>
  </si>
  <si>
    <t>Fecha de la Auditoría
 (aa-mm-dd)</t>
  </si>
  <si>
    <t>N° Hallazgo</t>
  </si>
  <si>
    <t>Descripción del Hallazgo</t>
  </si>
  <si>
    <t>Incidencia</t>
  </si>
  <si>
    <t>Macroproceso/Proceso</t>
  </si>
  <si>
    <t xml:space="preserve">Nº
Acción de Mejoramiento/Correctiva
</t>
  </si>
  <si>
    <t>Acción de Mejora</t>
  </si>
  <si>
    <t xml:space="preserve">Plazo de la Acción
Fecha 
(aa-mm-dd)
</t>
  </si>
  <si>
    <t>Objetivo que se busca lograr</t>
  </si>
  <si>
    <t xml:space="preserve">Fecha Cumplimiento del Objetivo
</t>
  </si>
  <si>
    <t>Fuente de Verificación</t>
  </si>
  <si>
    <t xml:space="preserve">Dependencia donde se originó el Hallazgo
</t>
  </si>
  <si>
    <t xml:space="preserve">Dependencia responsable de realizar la acción de Mejoramiento
</t>
  </si>
  <si>
    <t>Responsable (Nombre y Cargo)</t>
  </si>
  <si>
    <t>Cumplimiento</t>
  </si>
  <si>
    <t>Efectividad</t>
  </si>
  <si>
    <t>Estado de la Acción
(Cerrada-C / Abierta-A)</t>
  </si>
  <si>
    <t xml:space="preserve">Observación - Autoevaluación </t>
  </si>
  <si>
    <t>Cuantitativo</t>
  </si>
  <si>
    <t>Cualitativo</t>
  </si>
  <si>
    <t>Vigilancia administrativa preventiva N°858541307-2019</t>
  </si>
  <si>
    <t xml:space="preserve">Hallazgo 2do: : Se considera que la entidad ha avanzado en el proceso de cobro coactivo adelantado contra ASOMEDELLÍN, por cuanto ya se realizaron los avalúos de las propiedades embargadas, sin embargo, se estima pertinente solicitar a la entidad vigilada, de manera oportuna y en término prudencial, remita los documentos que permitan verificar el avance de dicho proceso hasta su efectiva culminación. </t>
  </si>
  <si>
    <t>Administrativa</t>
  </si>
  <si>
    <t xml:space="preserve">Contratación </t>
  </si>
  <si>
    <t xml:space="preserve">1. </t>
  </si>
  <si>
    <t>Adelantar los cobros coativos contra ASOMEDELLIN.</t>
  </si>
  <si>
    <t>Recuperar e invertir los recursos publicos.</t>
  </si>
  <si>
    <t>Auto evaluación</t>
  </si>
  <si>
    <t>Subdirección Juridica</t>
  </si>
  <si>
    <t>Laura Tobón Arango</t>
  </si>
  <si>
    <t>Abierta-A</t>
  </si>
  <si>
    <t xml:space="preserve">Desde la entidad se dio inicio al proceso judicial de Reparación Directa con el radicado No. 05001233300020190209400 el cual cursa en el Tribunal Administrativo de Antioquia (Oral), donde se solicita el embargo de 4 inmuebles a nombre del señor Ernesto Jaramillo, representante legal de ASOMEDELLIN, proceso que aun continua abierto. </t>
  </si>
  <si>
    <t>cerradas</t>
  </si>
  <si>
    <t xml:space="preserve">Hallazgo 4to:Aunque se han presentado explicaciones sobre los diversos valores reportados en el cobro de sanciones a favor de la entidad, se considera conveniente un último informe con base en el cuadro indicado, con el que se remitan los soportes documentales que permitan verificar el recaudo efectivo de estos dineros y el monto total, para lo que se conceden quince (15) días hábiles. </t>
  </si>
  <si>
    <t>Remitir los soportes documentales que permitan evidenciar que la entidad ha realizado los recaudos de manera efectiva de los dineros objeto de sanciones a favor de la entidad,</t>
  </si>
  <si>
    <t>En atención a la veriguación disciplinaria N° 858697810-2016 Personeria de Medellín, el ISVIMED inicio cobro coactivo en contra de IVAN DARIO SANCHEZ como ex director del Instituto y el señor SIXTO NARANJO GUARIN como ex asesor, los cuales solicitaron acuerdos de pago y a la fecha se encuentran pagando cada mes la cuota acordada, la subdirección administrativa y financiera cuenta con los respectivos soportes de pago. A la fecha los exfuncionarios han venido cumpliendo con la acodado, el señor SIXTO NARANJO solo esta pendiente de la ultima cuota.</t>
  </si>
  <si>
    <t>abiertas</t>
  </si>
  <si>
    <t xml:space="preserve">
Cerrada-C </t>
  </si>
  <si>
    <t>Vigilancia administrativa preventiva N°859069535-2021</t>
  </si>
  <si>
    <t>Liquidación de los contratos dentro de los términos establecidos en ellos o lo señalado en la ley</t>
  </si>
  <si>
    <t>1. Implementar seguimiento mensual, donde se realicen las alertas correspondientes a los supervisores de los contratos y convenios, para que inicien la etapa poscontractual de los mismos. 
2. Crear e implementar Mesa de seguimiento de Liquidación de convenios y contratos.</t>
  </si>
  <si>
    <t xml:space="preserve">Optimizar el proceso de liquidación y de la fase postcontractual de los contratos y convenios. </t>
  </si>
  <si>
    <t>Dalia Hernandez Jimenez</t>
  </si>
  <si>
    <t xml:space="preserve">Frente a las acciones formuladas, se realiza el seguimiento mensual, donde se verifican los avances de la liquidación y se activan las alertas de las liquidaciones pendientes o aquellas que estan proximas a perderse competencia.Durante el año 2022, hemos tenido un aumento de efectividad en las liquidaciones del 8,16% en comparación al año 2021.  Conforme a que la entidad  viene implementado controles que le permiten evidenciar la efectividad del objetivo, se solicita el CIERRE de la acción. </t>
  </si>
  <si>
    <t>total</t>
  </si>
  <si>
    <t>Vigilancia administrativa preventica N°859069535-2021</t>
  </si>
  <si>
    <t>Publicación de los informes de supervisión de los contratos</t>
  </si>
  <si>
    <t>1. Implementar instructivo o procedimiento de la publicidad en SECOP II y SECOP I de las etapas del proceso contractual (Planeación, precontractual, contractual  y poscontractual).
2. Capacitar a los funcionarios públicos y apoyos a la supervisión, en la proyección y publicación de los documentos y actos administrativos que hacen parte del expediente contractual en concordancia con el artículo 2.2.1.1.1.7.1 del decreto 1082 de 2015, dentro de los tres (3) días siguientes a su expedición</t>
  </si>
  <si>
    <t>Dar cumplimiento al principio de publicadad y transparencia de las actuaciones administrativas.</t>
  </si>
  <si>
    <t xml:space="preserve">Se realiza seguimiento de la publicación de la ejecución contractual a traves de los apoyos contractuales suscritos por los contratos N°343 de 2022 y 367 de 2022, quienes tienen dentro de sus actividades la de: REVISAR Y HACER SEGUIMIENTOS DE LOS DOCUMENTOS PUBLICADOS EN SECOP II y REALIZAR TODAS LAS ACTIVIDADES DEL PROCESO DE GESTIÓN FINANCIERA DEL ISVIMED EN EL INGRESO AL SISTEMA SECOP II DE LA EJECUCIÓN DE LOS PAGOS, asi mismo se brindo capacitación a los supervisores respecto a la publicación de SECOP II. </t>
  </si>
  <si>
    <t>Respecto de los contratos de prestación de servicios la publicación de los informes de las actividades contractuales</t>
  </si>
  <si>
    <t>se brindo capacitación a los supervisores respecto a la publicación de SECOP II, el día 11 de noviembre de 2022. por lo tanto, la acción se encuentra cumplida.</t>
  </si>
  <si>
    <t xml:space="preserve">Publicación de las actas de recibo a satisfacción </t>
  </si>
  <si>
    <t xml:space="preserve">Evitar duplicidad de documentos </t>
  </si>
  <si>
    <t xml:space="preserve">1. Actualizar e Implememtar procedimiento de listas de chequeo y manejo de expedientes contractuales digitales. 
2. Implementar con el personal de apoyo una revisión minuciosa de los expedientes en la etapa precontractual, con el fin de verificar requisitos, formatos y documentos con fechas que correspondan a la etapa del proceso, para el cumplimiento de las normas aplicables en materia de gestión documental y archivistica </t>
  </si>
  <si>
    <t xml:space="preserve">Evitar cualquier cuestionamiento  a la claridad y transparencia en los procesos contractuales. </t>
  </si>
  <si>
    <t>Durante este trimestre se han realizado actualizaciones en diferentes formatos con el fin de continuar con una efectiva, eficiente y eficaz revisión en los documentos que hacen parte de los expedientes contractuales, se considera que de acuerdo a las evidencias que soportan el cumplimiento, se solicita el cierre por cumplimiento de la acción y la efectividad del objetivo.</t>
  </si>
  <si>
    <t>Manejo debido de expedientes contractuales de tal forma que ellos se puedan encontrar la totalidad de los documentos que hacen parte de los mismos de forma que se pueda acceder de forma fácil, adecuada y confiable</t>
  </si>
  <si>
    <t xml:space="preserve">Salvaguardar la información de los expdientes de manera adecuada y confiable. </t>
  </si>
  <si>
    <t>Evitar practicas descuidadas en la elaboración de documentos que hace parte de la gestión contractual, tales como: sobrescribir sobre documentos previamente elaborados</t>
  </si>
  <si>
    <t xml:space="preserve">Evitar cualquier cuestionamiento ala claridad y transparencia en los procesos contractuales. </t>
  </si>
  <si>
    <t>Realizar memorando donde se de la instrucción en el marco del instructivo de la modalidad de contratación, para que los documentos contractuales contengan fecha de elaboración de obligatorio cumplimiento.</t>
  </si>
  <si>
    <t>Dar cumpliniento al principio de transparencia y de la seguridad juridica.</t>
  </si>
  <si>
    <t>A traves de las capacitaciones realizadas  el dia 23 de noviembre de 2002, sobre los estudios y documentos previos de los procesos contractuales, se les socialización e indicó a los apoyos contractuales y quienes estructuran los procesos desde la etapa precontractual, la directriz de que los documentos contengan fecha de elaboración, para lo cual se realizó mesa de trabajo de los estudios previos y se explico la fecha que debia contener el mismo. Por medio de esta actuvidad se cumple el proposito o el objetivo de la acción, pues se esta dando cumplimiento al principio de transparencia y de la seguridad juridica.</t>
  </si>
  <si>
    <t>observar de forma rigurosa las normas que regulan la función archivistica, de acuerdo con lo dispuesto en la ley 594 de 2000</t>
  </si>
  <si>
    <t>Talento Humano</t>
  </si>
  <si>
    <t>Realizar Capacitación al personal  para la conformación de  expedientes de hojas de vida de conformidad con las normas aplicables.</t>
  </si>
  <si>
    <t xml:space="preserve">Dar cumplimiento a la ley 594 de 2000, en relacion a la conformación de expedientes. </t>
  </si>
  <si>
    <t>Subdirección Administrativa y Financiera</t>
  </si>
  <si>
    <t>Eliana Maria Rojas Hoyos</t>
  </si>
  <si>
    <t xml:space="preserve">Desde el proceso de talento humano se continua implementando el plan de trabajo, para la actualización de los expedientes del personal. </t>
  </si>
  <si>
    <t>Vigilancia administrativa preventvca N°859069535-2021</t>
  </si>
  <si>
    <t xml:space="preserve">verificar de manera rigurosa y estricta la presentación de los documentos con los que se acredita el cumplimiento de los requisitos señalados en la ley, haciendo uso de listas de chequeo para tal fin </t>
  </si>
  <si>
    <t>Realizar Capacitación al personal  para la conformación de  expedientes de hojas de vida.
Definir en el Procedimiento para la Selección y Vinculación del Personal P-GH-02 , el proceso o metodo a seguir para la vunculación de funcionarios  de libre nombramiento y remoción y de Provisionales.</t>
  </si>
  <si>
    <t xml:space="preserve">Dar cumplimiento a todos los requisitos  establecidos en el  Decreto 1083 de 2015 el cual establece los requisitos
para nombramiento y ejercer un empleo y a los regalamentos y Manuales de Funciones y Competencias laborales de la entidad. </t>
  </si>
  <si>
    <t xml:space="preserve">La comision nacional del serivcio civil remitio al ISVIMED la resolucion numero 17116 de octubre 24 de 2022 mediante la cual se dispone el racaudo de los recursos para el proceso de seleccion Antioquia  por un valor de 138.072.900 de pesos, el pago de dichos recursos se realizó el día 24 de noviembre de 2022. El proceso de selección sera ejecutado de conformidad con el cronograma que remita la comisión nacional de servicio civil. Adicionalmente, con la comision nacional de servicio civil el dia 29 de noviembre de 2022 se realizó una reunion, a fin de realizar ajustes en la OP ( oferta publica de empleo) reportada en SIMO. </t>
  </si>
  <si>
    <t>Procurar a través de los procedimientos legalmente dispuestos la notificiación de todas las respuestas dadas a los derechos de petición de ciudadanos, agotando todas las posbilidades previstas en la ley, entre otras la notificacion por aviso y a través del correo electrónico de los usuarios de ser posible.</t>
  </si>
  <si>
    <t>Juridica</t>
  </si>
  <si>
    <t xml:space="preserve">CAPACITAR AL PERSONAL RESPOSABLE PARA AGOTAR LA NOTIFICACIÓN EN DEBIDA FORMA ESTABLECIDO EN LA LEY </t>
  </si>
  <si>
    <t xml:space="preserve">Notificar satisfactoriamente las notificaciones </t>
  </si>
  <si>
    <t>Oficina asesora de Comunicaciones-Subdirección jurídica</t>
  </si>
  <si>
    <t>Jefe Oficina asesora de Comunicaciones</t>
  </si>
  <si>
    <t>Se actualizó el procedimiento y se oficializó ante Gestión de Calidad el día 25 de octubre, además, se socializó procedimiento P-GA-02 el día 27 de diciembre con las partes interesadas con el propósito de dar a conocer cada actividad,  los tiempos establecidos para cada una de estas y el personal responsable. La evidencia de este soporte es la asistencia de la reunión realizada.
Se le dio cumplimiento a la acción propuesta.</t>
  </si>
  <si>
    <t>Dar estrictor cumplimiento a los terminos legalmente dispuestos para atender de manera oportuna los derechos de petición, conforme lo dispuesto en la ley 1755 de 2015</t>
  </si>
  <si>
    <t>Revisar y ajustar el formato P-GA-02  para gestionar las peticiones interpuestas por las partes interesadas en los terminos de la ley 1755 de 2015.
Socializar el formato P-GA-02 con los colaboradores del instituto que tiene a su cargo la gestión de PQRSD
Incluir dentro del orden del día de los comités primarios la revisión de las PQRS de cada dependencia.                                                                           Implementar como obligación de los contratistas; Apoyar el seguimiento de las respuestas de las PQRSD que le sean asignadas, hasta la efectiva y en debida forma la notificación del peticionario.</t>
  </si>
  <si>
    <t xml:space="preserve">Atender las PQRS dentro de los términos dispuesto en la Ley 1755 de 2015 </t>
  </si>
  <si>
    <t>Se actualizó el procedimiento y se oficializó ante Gestión de Calidad el día 25 de octubre, además, se socializó procedimiento P-GA-02 el día 27 de diciembre con las partes interesadas con el propósito de dar a conocer cada actividad,  los tiempos establecidos para cada una de estas y el personal responsable. La evidencia de este soporte es la asistencia de la reunión realizada.
Cumpliento con la acción propuesta.</t>
  </si>
  <si>
    <r>
      <t xml:space="preserve">CÓDIGO: </t>
    </r>
    <r>
      <rPr>
        <sz val="10"/>
        <rFont val="Arial"/>
        <family val="2"/>
      </rPr>
      <t>F-GEI-06</t>
    </r>
  </si>
  <si>
    <r>
      <t xml:space="preserve">VERSIÓN: </t>
    </r>
    <r>
      <rPr>
        <sz val="10"/>
        <rFont val="Arial"/>
        <family val="2"/>
      </rPr>
      <t>08</t>
    </r>
  </si>
  <si>
    <r>
      <t xml:space="preserve">FECHA: </t>
    </r>
    <r>
      <rPr>
        <sz val="10"/>
        <rFont val="Arial"/>
        <family val="2"/>
      </rPr>
      <t>31/07/2020</t>
    </r>
  </si>
  <si>
    <r>
      <t>PÁGINA</t>
    </r>
    <r>
      <rPr>
        <sz val="10"/>
        <rFont val="Arial"/>
        <family val="2"/>
      </rPr>
      <t>: 1 de 3</t>
    </r>
  </si>
  <si>
    <t>FORMULACIÓN DE LAS ACCIONES</t>
  </si>
  <si>
    <t>SUBDIRECCIÓN A CARGO</t>
  </si>
  <si>
    <t>NOMBRE DE LA AUDITORÍA O INFORME DE LEY</t>
  </si>
  <si>
    <t>FECHA DE LA AUDITORÍA O INFORME DE LEY
 (dd-mm-aaaa)</t>
  </si>
  <si>
    <t>DESCRIPCIÓN DE LA OBSERVACIÓN 
(O RECOMENDACIÓN EN CASO DE QUE SEA ACOGIDA)</t>
  </si>
  <si>
    <t>CAUSAS DE LA OBSERVACIÓN 
(O RECOMENDACIÓN EN CASO DE QUE SEA ACOGIDA)</t>
  </si>
  <si>
    <t>ACCIÓN CORRECTIVA, PREVENTIVA O MEJORA</t>
  </si>
  <si>
    <t>PLAZO DE LA ACCIÓN</t>
  </si>
  <si>
    <t>OBJETIVO QUE SE BUSCA LOGRAR CON LA IMPLEMENTACIÓN DE LAS ACCIONES</t>
  </si>
  <si>
    <t>FECHA OBTENCIÓN DE RESUILTADOS</t>
  </si>
  <si>
    <t>RESPONSABLE</t>
  </si>
  <si>
    <t>OBSERVACIONES</t>
  </si>
  <si>
    <t>FECHA DE INICIO
 (dd-mm-aaaa)</t>
  </si>
  <si>
    <t>FECHA DE TERMINACIÓN 
 (dd-mm-aaaa)</t>
  </si>
  <si>
    <t>SUBDIRECCIÓN O JEFATURA</t>
  </si>
  <si>
    <t>CARGO DEL FUNCIONARIO</t>
  </si>
  <si>
    <t>CONTRATACIÓN 
JURIDICA</t>
  </si>
  <si>
    <t>Falta de diligencia por parte de los supervisores de los contratos para iniciar la etapa de liquidación.</t>
  </si>
  <si>
    <t>Falta de procedimiento o instructivo de publicidad, en el que se indique los responsables, tiempos y documentios obligatorios de publicación. 
Falta de capacitación al personal que ejerce supervisión y apoyo a la supervisión.</t>
  </si>
  <si>
    <t>Falta de cumplimiento de la normatividad aplicable en materia de gestión documental.</t>
  </si>
  <si>
    <t>Falta de directriz en instructivo de modalidad contractual.</t>
  </si>
  <si>
    <t>TALENTO HUMANO
ADMINISTRATIVA Y FINANCIERA</t>
  </si>
  <si>
    <t>Falta de cumplimiento de lo dispuesto en la ley 594 de 2000 (leer el comentario de la celda F16)</t>
  </si>
  <si>
    <t>Falta Metodo en el proceso de vinculación y control en la revisión y cumplimiento de requisitos para ocupar el empleo.</t>
  </si>
  <si>
    <t>PQRS
JEFATURA COMUNICACIONES</t>
  </si>
  <si>
    <t xml:space="preserve">Cuando se entrega la correspondencia se evidencia que el ciudadano no reside en la dirección.
A causa de un mal diligenciamiento de la dirección por parte de los funcionarios del Isvimed
Por falta de una adecuada revisión del remitente. 
</t>
  </si>
  <si>
    <t>No se deja evidencia de las constancias de notificación de las respuestas a derechos de peticion de tal forma que no es facil determinar a traves de una correcta trazabilidad si dicha respuesta fue recibida efectivamente por los peticionaroios</t>
  </si>
  <si>
    <t>JURIDICA</t>
  </si>
  <si>
    <t>cobro coativo contra ASOMEDELLIN.</t>
  </si>
  <si>
    <t>Recaudo efectivo de dineros frente al proceso</t>
  </si>
  <si>
    <t>Diciembre de 2022</t>
  </si>
  <si>
    <t>DEPENDENCIA</t>
  </si>
  <si>
    <t>AUDITORÍA</t>
  </si>
  <si>
    <t>Total</t>
  </si>
  <si>
    <t xml:space="preserve">Cumplimiento </t>
  </si>
  <si>
    <t>Evaluación 
3ra línea</t>
  </si>
  <si>
    <t>Bajo
CB</t>
  </si>
  <si>
    <t>Medio
CM</t>
  </si>
  <si>
    <t>Alto
CA</t>
  </si>
  <si>
    <t>Cerrada</t>
  </si>
  <si>
    <t>Posterior</t>
  </si>
  <si>
    <t>% cerradas</t>
  </si>
  <si>
    <t>% promedio</t>
  </si>
  <si>
    <t>Promedio dependencia</t>
  </si>
  <si>
    <t>Subdirección Jurídica (Contratación)</t>
  </si>
  <si>
    <t>Subdirección Jurídica (PQRSD)</t>
  </si>
  <si>
    <t>Subdireción Administrativa y Financiera (Talento Humano)</t>
  </si>
  <si>
    <t>PROMEDIO GENERAL</t>
  </si>
  <si>
    <r>
      <rPr>
        <b/>
        <sz val="10"/>
        <rFont val="Arial"/>
        <family val="2"/>
      </rPr>
      <t>Nota:</t>
    </r>
    <r>
      <rPr>
        <sz val="10"/>
        <rFont val="Arial"/>
        <family val="2"/>
      </rPr>
      <t xml:space="preserve"> de acuerdo a la metodologia de PT- JOCI el cual se califica en 0- No cumple, 1- Cumple Parcialmente y 2- Cumple.
 El resultado arrojado para la entidad frente al cumplimiento del objetivo es del 82% en efectividad; no obstante, el cierre de estas es de competencia de la entidad que adelanto la Auditoria.
Dicho resultado es auto evaluación como 3ra linea de defensa.</t>
    </r>
  </si>
  <si>
    <t>JURÍDICA</t>
  </si>
  <si>
    <t>NOMBRE DE LA AUDITORIA:</t>
  </si>
  <si>
    <t>Vigilancia administrativa preventica N°858541307-2019</t>
  </si>
  <si>
    <t>Nro.</t>
  </si>
  <si>
    <t xml:space="preserve">DESCRIPCIÓN DEL HALLAZGO </t>
  </si>
  <si>
    <t xml:space="preserve">Cobro coativo contra ASOMEDELLÍN, por lo tanto, se debe remitir los documentos que permitan verificar el avance de dicho proceso hasta su efectiva culminación. </t>
  </si>
  <si>
    <t>ACCIÓN DE MEJORAMIENTO/CORRECTIVA</t>
  </si>
  <si>
    <t xml:space="preserve">Adelantar el cobro Coativo contra ASOMEDELLIN </t>
  </si>
  <si>
    <t>OBJETIVO QUE SE BUSCA LOGRAR</t>
  </si>
  <si>
    <t>FECHA INICIO
(AA/MM/DD)</t>
  </si>
  <si>
    <t>FECHA TERMINACIÓN
(AA/MM/DD)</t>
  </si>
  <si>
    <t>RESPONSABLE ÚNICO DE REPORTE</t>
  </si>
  <si>
    <t>CARGO Y FUNCIONARIO QUE REPORTA</t>
  </si>
  <si>
    <t>Subdirectora - Laura Tobón Arango</t>
  </si>
  <si>
    <t>SEGUIMIENTO</t>
  </si>
  <si>
    <t>FECHA</t>
  </si>
  <si>
    <t>INFORME DE AVANCE DE LA ACCIÓN</t>
  </si>
  <si>
    <t>SOPORTE (Nombre del archivo)</t>
  </si>
  <si>
    <t>% CALIFICACIÓN PERSONERIA</t>
  </si>
  <si>
    <t>INFORME PERSONERIA</t>
  </si>
  <si>
    <t>El 23 de octubre de 2017, la Aseguradora SURAMERICANA S.A., realizó un pago al ISVIMED por un valor correspondiente a $ 318.360.000, por pago del siniestro de la garantía de cumplimiento del contrato, según lo establecido en las Resoluciones No. 1365 y 1461 de 2017.</t>
  </si>
  <si>
    <t>N/A</t>
  </si>
  <si>
    <t xml:space="preserve">Realizar las gestiones pertinens en aras de recuperar la totalidad de los recursos publicos, en cumplimento del objetivo propuesto. </t>
  </si>
  <si>
    <t>Desde la entidad se dio inicio al proceso judicial de Reparación Directa con el radicado No. 05001233300020190209400 el cual cursa en el Tribunal Administrativo de Antioquia (Oral), donde se solicita el embargo de 4 inmuebles a nombre del señor Ernesto Jaramillo, representante legal de ASOMEDELLIN</t>
  </si>
  <si>
    <t>Consulta de procesos rama judicial</t>
  </si>
  <si>
    <t>En la actualidad continua el proceso judicial, la cual esta pendiente de sentencia, de conformidad con el informe del operador judicial. Se adjunta consulta de procesos de la rama judicial.</t>
  </si>
  <si>
    <t xml:space="preserve">JOCI: Se viene realizando Gestión el proceso judicial continua pendiente. </t>
  </si>
  <si>
    <t>El 23 de octubre de 2017, la Aseguradora SURAMERICANA S.A., realizó un pago al ISVIMED por un valor correspondiente a $ 318.360.000, por pago del siniestro de la garantía de cumplimiento del contrato, según lo establecido en las Resoluciones No. 1365 y 1461 de 2017, correspondiente al proceso sancionatorio de ASOMEDELLÍN.</t>
  </si>
  <si>
    <t xml:space="preserve">Realizar las gestiones pertinentes en aras de recuperar la totalidad de los recursos publicos, en cumplimento del objetivo propuesto. </t>
  </si>
  <si>
    <t>En atención a la veriguación disciplinaria N° 858697810-2016 Personeria de Medellín, el ISVIMED inicio cobro coactivo en contra de IVAN DARIO SANCHEZ como ex director del Instituto y el señor SIXTO NARANJO GUARIN como ex asesor, los cuales solicitaron acuerdos de pago y a la fecha se encuentran pagando cada mes la cuota acordada, la sudbirección administrativa y financiera cuenta con los respectivos soportes de pago.</t>
  </si>
  <si>
    <t>comprobante de pago</t>
  </si>
  <si>
    <t>En atención a la veriguación disciplinaria N° 858697810-2016 Personeria de Medellín, el señor DIEGO RESTREPO ISAZA identificado con cédula de ciudadania número 71.704.377, (ex director del instituto) realizo pago al ISVIMED por valor correspondiente a $20.502.300.</t>
  </si>
  <si>
    <t xml:space="preserve">El dia 7 de septiembre de 2022 el señor DIEGO RESTREPO ISAZA identificado con cédula de ciudadania número 71.704.377, (ex director del instituto) realizo pago al ISVIMED por valor correspondiente a $52.250.100, por el pago de la sanción impuesta de acuerdo con la averiguación disciplinaria N° 858767529 de 2017 Personeria de Medellín. </t>
  </si>
  <si>
    <t>Comprobante de pago</t>
  </si>
  <si>
    <t>En atención a la veriguación disciplinaria N° 858697810-2016 Personeria de Medellín, el ISVIMED inicio cobro coactivo en contra de IVAN DARIO SANCHEZ como ex director del Instituto y el señor SIXTO NARANJO GUARIN como ex asesor, los cuales solicitaron acuerdos de pago y a la fecha se encuentran pagando cada mes la cuota acordada, la sudbirección administrativa y financiera cuenta con los respectivos soportes de pago. A la fecha los exfuncionarios han venido cumpliendo con la acodado, el señor SIXTO NARANJO solo esta pendiente de la ultima cuota.</t>
  </si>
  <si>
    <t>correo electronico donde se establece por tesoria la última cuota por parte del señor SIXTO NARANJO</t>
  </si>
  <si>
    <t xml:space="preserve">La entidad ha estado realizando la gestión pertinente. </t>
  </si>
  <si>
    <t xml:space="preserve">CONTRATACIÓN </t>
  </si>
  <si>
    <t>HOJAS DE VIDA</t>
  </si>
  <si>
    <t>PQRS</t>
  </si>
  <si>
    <t>Profesional Especializada - Dalia Hernandez</t>
  </si>
  <si>
    <t>Teniendo en cuenta la implementacion de la mesa de seguimiento, la dirección por medio del contratista Carlos Taborda y la profesional especializada de la subdirección juridica, iniciaran reunion de seguimiento mensual a partir del 14 de febrero del 2022.</t>
  </si>
  <si>
    <t xml:space="preserve">Sin soporte, se enviara en el proximo seguimiento acta de reunión. </t>
  </si>
  <si>
    <t>Dar inicio a la accion formula en aras de dar cumplimiento a esto, con la finalidad de optimizar el proceso</t>
  </si>
  <si>
    <t>El dia 16 de Marzo de 2022, se realizo reunión de articulación del proceso de liquidaciones con asesores de la dirección, con el fin de realizar mejoras en el proceso de liquidación, se realizo recomendaciones de actualización de formatos, los cuales fueron actualizados y matriculados en el SGC, se adjuntan fomatos, asi mismo se envio correo de liquidaciones pendientes de liquidaciones a la dirección, con el fin de realizar el seguimiento y control correspondiente.</t>
  </si>
  <si>
    <t>Se adjunta pantallazo de reunión
(Formato actualizados de liquidaciones)
Correo electronico.</t>
  </si>
  <si>
    <t>Se realiza seguimiento semanal por parte de la subdirección juridica con el fin de conocer el avance en las liquidaciones.</t>
  </si>
  <si>
    <t>se adjunta correos electronico de seguimiento</t>
  </si>
  <si>
    <t xml:space="preserve">Frente a este hallazgo la entidad formulo dos acciones de mejoramiento las cuales estan enfocadas en el logro del objetivo, por lo tanto se deben dar incio a ambas acciones propuestas, y aportar su respectiva evidencia para presentar ante el ente de control para evidenciar la eficacia, eficiencia y efectividad. </t>
  </si>
  <si>
    <t>Frente a las acciones formuladas, se realiza el seguimiento mensual, donde se verifican los avances de la liquidación y se activan las alertas de las liquidaciones pendientes o aquellas que estan proximas a perderse competencia, tal y como se evidencia en las actas 7 y 8.</t>
  </si>
  <si>
    <t xml:space="preserve">Adjuntan Actas N° 7 y 8 </t>
  </si>
  <si>
    <t xml:space="preserve">Frente a las acciones formuladas, se realiza el seguimiento mensual, donde se verifican los avances de la liquidación y se activan las alertas de las liquidaciones pendientes o aquellas que estan proximas a perderse competencia.Durante lo que va del año 2022, hemos tenido un aumento de efectividad en las liquidaciones del 8,16% en comparación al año 2021.  Conforme a que la entidad  viene implementado controles que le permiten evidenciar la efectividad del objetivo, se solicita el CIERRE de la acción. </t>
  </si>
  <si>
    <t xml:space="preserve">La Entidad  viene implementado controles que le permiten evidenciar la efectividad del objetivo. Se recomienda a la alta dirección solicitar el cierre de las acciones por cumplimiento en la eficacia y efectividad de las acciones, ante la Personeria Municipal de Medellin, por ser competente para el cierre de estas acciones. </t>
  </si>
  <si>
    <t>Con el fin de cumplir con dichas acciones, a traves de los contratistas Juan Carlos Arango y Luis Villa, se tiene la obligacion de implementar capacitaciones e inducciones respecto ambas acciones, tanto a lo de los instructivos de publicación, como la implementacion del manual de supervision, adoptado el 29 de diciembre de 2021.</t>
  </si>
  <si>
    <t xml:space="preserve">Contrato 39 de 2022. Luis Villa
Contrato 166 de 2022 de Juan Carlos
Manual de supervisión e interventoria </t>
  </si>
  <si>
    <t>Implementar la acción de mejora propuesta, y socializar lo antes posible el manual de supervisón para una correcto ejerció de los designados como responsables de ejercer la supervisión de los contratos.</t>
  </si>
  <si>
    <t xml:space="preserve">Se realizo la actualización de algunos formatos, necesarios en la implementación de las funciones y obligaciones de la supervisión en el Manual de supervisión e interventoria, tales como informes de supervisión, delegación de supervisión y demas. Asi mismo se tiene el inicio de la capacitación y socialización del Manual y formatos a partir del mes de Abril. </t>
  </si>
  <si>
    <t xml:space="preserve">Adjunto formatos Actualizados
(Infome de supervisión)
(Delegación de supervisión y designación de apoyos a la supervisión)
(Instructivo mesa interdisciplinaria de supervisión)
Pantallazo Citación Capacitación </t>
  </si>
  <si>
    <t>Se realizo la actualización del formato de publicación de SECOP II, el mismo esta proximo a socializarse con las areas y los supervisores de contratos, se ha realizado capacitaciones sobre el manual de supervisión e interventoria, por parte del contratista de apoyo Luis Villa</t>
  </si>
  <si>
    <t>Adjunto formatos Actualizados
(INSTRUCTIVO DE PUBLICACION SECOP II F-GJ-24)
Evidencias de capacitaciones</t>
  </si>
  <si>
    <t xml:space="preserve">La entidad al dia de hoy cuentas son sus documentos adoptados en el SGC, los cuales son consulta para toda la entidad, asi mismo, con su aprobación y adopción del Manual de supervisión e interventoria, el Manual de contratación y el instructivo de publicación del SECOP, evidenciando el cumplimiento de las acciones. 
A través de capacitaciones se ha dado a conocer el manual de supervisor a toda la entidad. </t>
  </si>
  <si>
    <t>Se realiza seguimiento de la publicación de la ejecución contractual a traves de los apoyos contractuales suscritos por los contratos N°343 de 2022 y 367 de 2022, quienes tienen dentro de sus actividades la de: REVISAR Y HACER SEGUIMIENTOS DE LOS DOCUMENTOS PUBLICADOS EN SECOP II y REALIZAR TODAS LAS ACTIVIDADES DEL PROCESO DE GESTIÓN FINANCIERA DEL ISVIMED EN EL INGRESO AL SISTEMA SECOP II DE LA EJECUCIÓN DE LOS PAGOS.</t>
  </si>
  <si>
    <t xml:space="preserve">Se adjuntan contratos de dichos contratistas </t>
  </si>
  <si>
    <t>Se adjunta evidencia de capacitación.</t>
  </si>
  <si>
    <t>La entidad Implemento la acción de mejora propuesta, y socializo el manual de supervisón para una correcto ejerció de los designados como responsables de ejercer la supervisión de los contratos.</t>
  </si>
  <si>
    <t xml:space="preserve">Soporte capacitación. </t>
  </si>
  <si>
    <t>Se realizo la actualización del formato de publicación de SECOP II, el cual debe proceder a su socialización.</t>
  </si>
  <si>
    <t>Evidencia capacitación.</t>
  </si>
  <si>
    <t xml:space="preserve">1. Actualizar e Implememtar procedimiento de listas de chequeo y manejo de expedientes contractuales digitales. 
2. Implementar con el personal de apoyo una revisión minuciosa de los expedientes en la etapa precontractual, con el fin de verificar requisitos, formatos y documentos con fechas que correspondan a la etapa del proceso, para el cumplimiento de las normas aplicables en materia de gestión documental y archivistica </t>
  </si>
  <si>
    <t>Desde la subdirección juridica, se contrato el apoyo de la profesional Carolina Iguaran, la cual dentro de sus obligaciones, tiene la de revisar los formatos e instructivos y procedimientos de la gestión contractual, con el fin de proyectar el instructivo de listas de chequeo y manejo de expedientes contractuales.  
Teniendo en cuenta que es necesario el apoyo de revisión de los expdientes fisicos y digitales de los contratos, se contrato el apoyo de la contratista Maria Alejandra Mesa y Vanessa Ospina, con el fin de realizar la revisión de los expedientes.</t>
  </si>
  <si>
    <t>Minuta de contrato Carolina Iguaran.
Minuta de contrato Maria Alejandra Mesa
Minuta de contrato Vanesa Ospina</t>
  </si>
  <si>
    <t>Dar inicio a la acción de mejora propuesta.</t>
  </si>
  <si>
    <t>Durante este trimestre se han realizado diferentes actualizaciones de formatos con el fin de mejorar y optimizar los procesos contractuales. Se adjuntan los formatos.</t>
  </si>
  <si>
    <t xml:space="preserve">Se adjuntan Documentos actualizados. 
I-GJ-23_INSTRUCTIVO_MESA_INTERDISCIPLINARIA_DE_SUPERVISION_E_INTERVENTORIA
 F-GJ-97 - ESTUDIO PREVIO PROCESOS DE SELECCIÓN DE MÍNIMA CUANTÍA
         F-GJ-98 - INFORME FINAL DE EVALUACIÓN PARA MÍNIMA CUANTÍA
                F-GJ-99 - ACEPTACIÓN OFERTA PARA MÍNIMA CUANTÍA
INSTRUCTIVO DE PUBLICACION SECOP II F-GJ-24)
</t>
  </si>
  <si>
    <t>Se evidencia las mejoras en los procesos con la adopción y actualización de documentos que se encuentran en el SGC; Y se continua con la revisión de los expedientes que hacen parte de la contratación de las necesidades, dichos expedientes son custodiados por el proceso de gestión Júridica.</t>
  </si>
  <si>
    <t xml:space="preserve">Durante este trimestre se han realizado actualizaciones en diferentes formatos con el fin de continuar con una efectiva, eficiente y eficaz revisión en los documentos que hacen parte de los expedientes contractuales. </t>
  </si>
  <si>
    <r>
      <t> </t>
    </r>
    <r>
      <rPr>
        <b/>
        <sz val="8"/>
        <color rgb="FF201F1E"/>
        <rFont val="Inherit"/>
      </rPr>
      <t>F-GJ-01 ESTUDIO_PREVIO_CONTRATO_PRESTACION_SERVICIOS_PROFESIONALES_PERSONA_NATURAL </t>
    </r>
    <r>
      <rPr>
        <sz val="8"/>
        <color rgb="FF201F1E"/>
        <rFont val="Inherit"/>
      </rPr>
      <t xml:space="preserve">
F-GJ-100 INVITACION PUBLICA MINIMA CUANTIA.
F-GJ-197 ESTUDIO PREVIO MODALIDAD MINIMA CUANTIA.</t>
    </r>
  </si>
  <si>
    <r>
      <t> </t>
    </r>
    <r>
      <rPr>
        <b/>
        <sz val="8"/>
        <color rgb="FF201F1E"/>
        <rFont val="Inherit"/>
      </rPr>
      <t>F-GJ-01 ESTUDIO_PREVIO_CONTRATO_PRESTACION_SERVICIOS_PROFESIONALES_PERSONA_NATURAL </t>
    </r>
    <r>
      <rPr>
        <sz val="8"/>
        <color rgb="FF201F1E"/>
        <rFont val="Inherit"/>
      </rPr>
      <t xml:space="preserve">
</t>
    </r>
  </si>
  <si>
    <t xml:space="preserve">% CALIFICACIÓN PERSONERIA </t>
  </si>
  <si>
    <t>Desde la subdirección juridica, se contrato el apoyo de la profesional Carolina Iguaran, la cual dentro de sus obligaciones, tiene la de revisar los formatos e instructivos y procedimientos de la gestión contractual, con el fin de proyectar el instructivo de listas de chequeo y manejo de expedientes contractuales.  
Teniendo en cuenta que es necesario el apoyo de revisión de los expedientes fisicos y digitales de los contratos, se contrato el apoyo de la contratista Maria Alejandra Mesa y Vanessa Ospina, con el fin de realizar la revisión de los expedientes.</t>
  </si>
  <si>
    <t xml:space="preserve">Durante este primer semestre se realizaron acciones de mejoras tendientes a modificar la listas de chequeo, formatos de algunos estudios previos y documentos.  </t>
  </si>
  <si>
    <t xml:space="preserve">Se adjuntan Documentos actualizados. </t>
  </si>
  <si>
    <t>Dar aplicación a las TRD en el proceso contractual, asi mismo, socializar las actualizaciones de los documentos que hacen parte del SGC.</t>
  </si>
  <si>
    <t>Los formatos que se actualizan, son socializados por medio de los canales internos de la entidad y se informan a traves del NFORMATE.</t>
  </si>
  <si>
    <t>Adjunto pantallazo del informate</t>
  </si>
  <si>
    <t xml:space="preserve">Por parte de la subdirección juridica, se proyecto un instructivo, el cual se presentará en el proximo comité de contratación, para revisión y aprobación de los miembros. </t>
  </si>
  <si>
    <t xml:space="preserve">Adjunto proyecto de instructivo. </t>
  </si>
  <si>
    <t>Una vez adoptado y formalizado en el sistema, se recomienda que sea socializado a toda la entidad.</t>
  </si>
  <si>
    <t xml:space="preserve">Por parte de la subdirección juridica, a la fecha los documentos tienen contenidos las fechas de suscripción, los mismos son publicados en SECOP II, respetados los termino de publicidad. </t>
  </si>
  <si>
    <t>Adjunto algubos estudios previos como evidencia.</t>
  </si>
  <si>
    <t>Tener en cuenta la acción propuesta la cual es "Realizar memorando donde se de la instrucción en el marco del instructivo de la modalidad de contratación, para que los documentos contractuales contengan fecha de elaboración de obligatorio cumplimiento"; esto con la finalidad de cumplir con la acción formula y el cumplimiento del objetivo propuesto.
O en su defecto analisar la acción propuesta.</t>
  </si>
  <si>
    <t>Subdirección administrativa y Financiera</t>
  </si>
  <si>
    <t xml:space="preserve">Profesional Universitaria - Eliana Rojas </t>
  </si>
  <si>
    <t xml:space="preserve">Se envia comunicación al proceso de gestión documental con el fin de solicitar apoyo para llevar a cabo una jornada de profundización y capacitación al personal del proceso de talento humano, sobre la implementación de la ley 594 de 2000. </t>
  </si>
  <si>
    <t>Comunicación al proceso de gestión documental</t>
  </si>
  <si>
    <t xml:space="preserve">Dar inicio a la acción lo antes posible, mas aun cuando ambos procesos corresponden a la misma subdirección, y a la fecha esta en procesos de vinculaciones y contratos . </t>
  </si>
  <si>
    <t xml:space="preserve">El día 5 de Abirl, se llevará a cabo la capacitación por parte del proceso de gestión documental al proceso de talento humano sobre la implementación de la ley 594 de 2000. </t>
  </si>
  <si>
    <t xml:space="preserve">Pantallazo de la Citación. </t>
  </si>
  <si>
    <t xml:space="preserve">Se llevo a cabo la capacitación por parte del proceso de gestión documental al proceso de talento humano, a fin de darle correcto manejo e implementación a la ley 594de 2000; el proceso de talento humano esta en proceso de organizar los expendientes aplicando la norma. </t>
  </si>
  <si>
    <t xml:space="preserve">Acta de reunion y memorias. </t>
  </si>
  <si>
    <t xml:space="preserve">Dar aplicación a las TRD con relación a los expedientes de hojas de vida que custodia el proceso de gestión del TH. </t>
  </si>
  <si>
    <t xml:space="preserve"> Teniendo en cuenta la capacitación realizada por parte del proceso de talento humano, se implemento un plan de trabajo con apoyo del proceso documental, a fin de actualizar los expedientes del personal, en este momento se esta priorizando al personal que ya no se encuentra activo en la entidad. </t>
  </si>
  <si>
    <t xml:space="preserve">Los expedientes actualizados. </t>
  </si>
  <si>
    <t>Subdirección Adminstrativa y Financiera</t>
  </si>
  <si>
    <t xml:space="preserve">En pro de tener un control mas efectivo y eficaz de los documentos que acreditan el cumplimiento de los requisitos señalados en la ley, el proceso de talento humano modifica la lista de chequeo creada para tal fin, donde se incluyen dos columas para diligenciar la fecha en la que es entregado el documento y la firma del funcionario del proceso gestion de talento humano que recibe; adicionalmente firma la persona que entrega dichos documentos. Adicionalmente, se envia comunicación al proceso de gestión documental con el fin de solicitar apoyo para llevar a cabo una jornada de profundización y capacitación al personal del proceso de talento humano, sobre la implementación de la ley 594 de 2000. </t>
  </si>
  <si>
    <t xml:space="preserve">Lista de chequeo modificada                                                                  Comunicación enviada al proceso de gestión documental </t>
  </si>
  <si>
    <t>Socializar al interior de la entidad la lista de chequeo actualizada, asi como adelantar la solicitud., pues ambos procesos son de la misma subdirección.</t>
  </si>
  <si>
    <t xml:space="preserve">La lista de chequeo de los documentos de ingreso de personal vinculado, fue debidamente modificada y actualizada por el proceso de calidad, y dicha modificación se puede encontrar en el sistema de información SIFI con el codigo F-GH-03 del 14 de febrero del mismo año, y fue socializado mediante boletin interno #293 el 7 de marzo del 2022, y se esta implementando. </t>
  </si>
  <si>
    <t>Boletin interno #293</t>
  </si>
  <si>
    <t xml:space="preserve">El día 5 de Abirl, se llevará a cabo la capacitación por parte del proceso de gestión documental al proceso de talento humano sobre la implementación de la ley 594 de 200. </t>
  </si>
  <si>
    <t xml:space="preserve">El proceso de selección solo aplica para el personal con nombramiento provisional el cual esta definido en el procedimiento para la selección y vinvulación de personal P-GH-02. </t>
  </si>
  <si>
    <t xml:space="preserve">La entidad se encuentra adelantando los procesos de selección para el personal que se encuentra en provisionalidad, para esto cuenta con un cronograma de trabajo, el cual esta alineado con la comisión Nacional del servicio Civil.  
En este sentido una vez salga al consurso la entidad debera proceder con la actualización de manueles y herramientas para la vinculación. Por lo tanto, debe analizar la acción propuesta y el complimiento frente a la eficiencia, eficacia y efectividad de la acción propuesta.  </t>
  </si>
  <si>
    <t xml:space="preserve">La entidad se encuentra en la etapa de planeación del proceso de selección Antioquia III, a la fecha la entidad ha cumplido con el cornograma propuesto por la comision nacional de servicio civil especificamente en la actualización del manual especifico de funciones y competencias laborales mediante resolución 510 de 2022 y resolución 534 de 2022 la cuales se encuentran publicadas en SIFI, actualmente al entidad se encuentra a la espera de que la comision nacional del servicio civil envie el acuerdo definitivo para el proceso de selccion antiquia III y se pueda proceder con el pago de dicho proceso de selección. Teniendo en cuenta la capacitación realizada por parte del proceso de gestión documental, se implemento un plan de trabajo con apoyo del proceso documental, a fin de actualizar los expedientes del personal, en este momento se esta priorizando al personal que se encuentra activo en la entidad. </t>
  </si>
  <si>
    <t>Resoluciones en SIFI</t>
  </si>
  <si>
    <t>15/12/2022</t>
  </si>
  <si>
    <t xml:space="preserve">Acta de reunión y el egreso </t>
  </si>
  <si>
    <t xml:space="preserve">La entidad se encuentra adelantando los procesos de selección para el personal que se encuentra en provisionalidad, para esto cuenta con un cronograma de trabajo, el cual esta alineado con la comisión Nacional del servicio Civil.  
En este sentido una vez salga al consurso la entidad debera proceder con la actualización de manuales y herramientas para la vinculación. Por lo tanto, debe analizar la acción propuesta y el complimiento frente a la eficiencia, eficacia y efectividad de la acción propuesta.  </t>
  </si>
  <si>
    <t>Jefatura Asesora de Comunicaciones</t>
  </si>
  <si>
    <t xml:space="preserve">Jefe de Oficina </t>
  </si>
  <si>
    <t>No se ha realizado la capacitación, dado que dentro del traslado que se va a realizar de la Oficina de Atención al Ciudadano para la Subdirección jurídica está la construcción de un equipo interdisciplinario para dar respuesta a las pqrsd como también la cualificación del equipo</t>
  </si>
  <si>
    <t>F-GM-14_APLICACION_DE_ACCIONES_PREVENTIVAS_DE_MEJORA_Y_PLANIFICACION_DE_CAMBIOS_DEL_SGC</t>
  </si>
  <si>
    <t>Se actualiza el procedimiento P-GA-02 y se formaliza en Gestión de Calidad. Esta pendiente la socialización del mismo. 
Se presenta informe respecto a resultados obtenidos en la oportunidad de la respuesta de las PQRSD en los equipo Directivos. Inicialmente cada ocho días y despues del 12 de septiembre, cada mes por instrucción de la Dirección.</t>
  </si>
  <si>
    <t>Presentación para equipo directivo_resultados_PQRSD
Procedimiento P-GA-02</t>
  </si>
  <si>
    <t xml:space="preserve">Se actualizó el procedimiento y se oficializó ante Gestión de Calidad el día 25 de octubre, además, se socializó procedimiento P-GA-02 el día 27 de diciembre con las partes interesadas con el propósito de dar a conocer cada actividad,  los tiempos establecidos para cada una de estas y el personal responsable. La evidencia de este soporte es la asistencia de la reunión realizada.
En seguimientos anteriores ya se había dado evidencia del cumplimiento de las demás acciones, por lo anterior, se solicita amablemente el cierre de esta acción.
</t>
  </si>
  <si>
    <t>SOPORTES SEGUIMIENTO PLAN PMR 
Archivo: Socialización del procedimiento P-GA-02., Informe de asistencia (27-12-22)
Archivo:F-GM-10_REGISTRO_DE_ASISTENCIA_Socialización_Procedimiento_P-GA-02 (1)
Archivo: P-GA-02_PROCEDIMIENTO_PARA_GESTIONAR_LAS_PETICIONES_INTERPUESTAS_POR_LAS_PARTES_INTERESADAS (3)</t>
  </si>
  <si>
    <t>JOCI: Se cumple con la actividad propuesta en la acción asi mismo se alcanza la efectividad del objetivo propuesto, se recomienda a los lideres y responsables de las PQRSD hacer acompañamiento permanete a los servidores publicos frente a la atención, recepción y tramite de las PQRSD..</t>
  </si>
  <si>
    <t xml:space="preserve">Se realizó una actualización del formato P-GA-02  pero aún no se ha formalizado ante calidad, esto, dado al cambio de se hará de de dependencia. </t>
  </si>
  <si>
    <t>De conformidad con las evidencias aportadas, la acción propuesta se encuentra cumplida, no obstante, el cierra de estas es competencia de la Personerria de Medellin, por lo tanto, se debe seguir reportanto el seguimiento en aras de validadar la eficacia de el objetivo propuesto.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</si>
</sst>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_-;\-* #,##0.00\ _€_-;_-* &quot;-&quot;??\ _€_-;_-@_-"/>
    <numFmt numFmtId="164" formatCode="_-* #,##0.00_-;\-* #,##0.00_-;_-* &quot;-&quot;??_-;_-@_-"/>
    <numFmt numFmtId="165" formatCode="_(* #,##0.00_);_(* \(#,##0.00\);_(* &quot;-&quot;??_);_(@_)"/>
    <numFmt numFmtId="166" formatCode="_ &quot;$&quot;\ * #,##0.00_ ;_ &quot;$&quot;\ * \-#,##0.00_ ;_ &quot;$&quot;\ * &quot;-&quot;??_ ;_ @_ "/>
    <numFmt numFmtId="167" formatCode="_ * #,##0.00_ ;_ * \-#,##0.00_ ;_ * &quot;-&quot;??_ ;_ @_ "/>
    <numFmt numFmtId="168" formatCode="_ [$€-2]\ * #,##0.00_ ;_ [$€-2]\ * \-#,##0.00_ ;_ [$€-2]\ * &quot;-&quot;??_ "/>
    <numFmt numFmtId="169" formatCode="_-* #,##0.00\ [$€]_-;\-* #,##0.00\ [$€]_-;_-* &quot;-&quot;??\ [$€]_-;_-@_-"/>
    <numFmt numFmtId="170" formatCode="_(* #,##0_);_(* \(#,##0\);_(* &quot;-&quot;??_);_(@_)"/>
    <numFmt numFmtId="171" formatCode="yyyy\-mm\-dd;@"/>
    <numFmt numFmtId="172" formatCode="m/d/yyyy"/>
    <numFmt numFmtId="173" formatCode="0.0"/>
    <numFmt numFmtId="174" formatCode="yyyy\-mm\-dd"/>
    <numFmt numFmtId="175" formatCode="[$-409]d\-mmm\-yyyy;@"/>
    <numFmt numFmtId="176" formatCode="dd/mmm/yyyy"/>
  </numFmts>
  <fonts count="6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MS Sans Serif"/>
      <family val="2"/>
    </font>
    <font>
      <u/>
      <sz val="9"/>
      <color indexed="12"/>
      <name val="Arial"/>
      <family val="2"/>
    </font>
    <font>
      <sz val="11"/>
      <color theme="1"/>
      <name val="Calibri"/>
      <family val="2"/>
      <scheme val="minor"/>
    </font>
    <font>
      <sz val="12"/>
      <color theme="1"/>
      <name val="Calibri"/>
      <family val="2"/>
      <scheme val="minor"/>
    </font>
    <font>
      <sz val="9"/>
      <color indexed="81"/>
      <name val="Tahoma"/>
      <family val="2"/>
    </font>
    <font>
      <b/>
      <sz val="9"/>
      <color indexed="81"/>
      <name val="Tahoma"/>
      <family val="2"/>
    </font>
    <font>
      <u/>
      <sz val="9"/>
      <color indexed="81"/>
      <name val="Tahoma"/>
      <family val="2"/>
    </font>
    <font>
      <b/>
      <sz val="11"/>
      <color theme="1"/>
      <name val="Calibri"/>
      <family val="2"/>
    </font>
    <font>
      <sz val="11"/>
      <color theme="1"/>
      <name val="Calibri"/>
      <family val="2"/>
    </font>
    <font>
      <b/>
      <sz val="8"/>
      <color theme="1"/>
      <name val="Arial"/>
      <family val="2"/>
    </font>
    <font>
      <sz val="11"/>
      <name val="Calibri"/>
      <family val="2"/>
    </font>
    <font>
      <sz val="11"/>
      <color rgb="FF000000"/>
      <name val="Calibri"/>
      <family val="2"/>
    </font>
    <font>
      <b/>
      <sz val="11"/>
      <color theme="1"/>
      <name val="Calibri"/>
      <family val="2"/>
      <scheme val="minor"/>
    </font>
    <font>
      <sz val="10"/>
      <color theme="1"/>
      <name val="Arial"/>
      <family val="2"/>
    </font>
    <font>
      <sz val="8"/>
      <color rgb="FF201F1E"/>
      <name val="Inherit"/>
    </font>
    <font>
      <b/>
      <sz val="8"/>
      <color rgb="FF201F1E"/>
      <name val="Inherit"/>
    </font>
    <font>
      <b/>
      <sz val="12"/>
      <name val="Arial"/>
      <family val="2"/>
    </font>
    <font>
      <b/>
      <sz val="12"/>
      <color theme="1"/>
      <name val="Arial"/>
      <family val="2"/>
    </font>
    <font>
      <sz val="10"/>
      <color rgb="FFFF0000"/>
      <name val="Arial"/>
      <family val="2"/>
    </font>
    <font>
      <b/>
      <sz val="10"/>
      <color theme="1"/>
      <name val="Arial"/>
      <family val="2"/>
    </font>
    <font>
      <sz val="10"/>
      <color rgb="FF663300"/>
      <name val="Arial"/>
      <family val="2"/>
    </font>
    <font>
      <b/>
      <sz val="14"/>
      <color theme="1"/>
      <name val="Calibri"/>
      <family val="2"/>
      <scheme val="minor"/>
    </font>
    <font>
      <b/>
      <sz val="9"/>
      <name val="Arial"/>
      <family val="2"/>
    </font>
    <font>
      <b/>
      <sz val="9"/>
      <color rgb="FFFF0000"/>
      <name val="Arial"/>
      <family val="2"/>
    </font>
    <font>
      <sz val="9"/>
      <color rgb="FF000000"/>
      <name val="Arial"/>
      <family val="2"/>
    </font>
    <font>
      <sz val="9"/>
      <color theme="1"/>
      <name val="Arial"/>
      <family val="2"/>
    </font>
    <font>
      <b/>
      <sz val="9"/>
      <color theme="1"/>
      <name val="Arial"/>
      <family val="2"/>
    </font>
    <font>
      <sz val="9"/>
      <name val="Arial"/>
      <family val="2"/>
    </font>
    <font>
      <sz val="8"/>
      <name val="Arial"/>
      <family val="2"/>
    </font>
    <font>
      <sz val="8"/>
      <color theme="1"/>
      <name val="Arial"/>
      <family val="2"/>
    </font>
    <font>
      <sz val="9"/>
      <name val="Calibri"/>
      <family val="2"/>
      <scheme val="minor"/>
    </font>
    <font>
      <sz val="12"/>
      <color theme="1"/>
      <name val="Arial"/>
      <family val="2"/>
    </font>
    <font>
      <sz val="8"/>
      <color indexed="81"/>
      <name val="Tahoma"/>
      <family val="2"/>
    </font>
    <font>
      <b/>
      <sz val="8"/>
      <color indexed="81"/>
      <name val="Tahoma"/>
      <family val="2"/>
    </font>
    <font>
      <sz val="8"/>
      <name val="Arial"/>
      <family val="2"/>
    </font>
    <font>
      <sz val="10"/>
      <name val="Arial"/>
      <family val="2"/>
    </font>
    <font>
      <sz val="10"/>
      <color rgb="FF000000"/>
      <name val="Arial"/>
      <family val="2"/>
    </font>
    <font>
      <b/>
      <sz val="10"/>
      <color rgb="FF000000"/>
      <name val="Arial"/>
      <family val="2"/>
    </font>
    <font>
      <b/>
      <sz val="14"/>
      <color rgb="FF000000"/>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0.249977111117893"/>
        <bgColor indexed="64"/>
      </patternFill>
    </fill>
    <fill>
      <patternFill patternType="solid">
        <fgColor rgb="FF92D050"/>
        <bgColor indexed="64"/>
      </patternFill>
    </fill>
    <fill>
      <patternFill patternType="solid">
        <fgColor rgb="FF00B0F0"/>
        <bgColor indexed="64"/>
      </patternFill>
    </fill>
    <fill>
      <patternFill patternType="solid">
        <fgColor rgb="FFBFBFBF"/>
        <bgColor rgb="FFBFBFBF"/>
      </patternFill>
    </fill>
    <fill>
      <patternFill patternType="solid">
        <fgColor theme="0" tint="-0.249977111117893"/>
        <bgColor rgb="FFD8D8D8"/>
      </patternFill>
    </fill>
    <fill>
      <patternFill patternType="solid">
        <fgColor theme="8"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theme="0"/>
        <bgColor rgb="FFFFFF00"/>
      </patternFill>
    </fill>
    <fill>
      <patternFill patternType="solid">
        <fgColor rgb="FFFFFF00"/>
        <bgColor indexed="64"/>
      </patternFill>
    </fill>
    <fill>
      <patternFill patternType="solid">
        <fgColor theme="8" tint="0.59999389629810485"/>
        <bgColor rgb="FFFFFF00"/>
      </patternFill>
    </fill>
    <fill>
      <patternFill patternType="solid">
        <fgColor rgb="FFFF000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rgb="FFFFFF66"/>
        <bgColor indexed="64"/>
      </patternFill>
    </fill>
    <fill>
      <patternFill patternType="solid">
        <fgColor rgb="FFF99B99"/>
        <bgColor indexed="64"/>
      </patternFill>
    </fill>
    <fill>
      <patternFill patternType="solid">
        <fgColor rgb="FFF66D6A"/>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2" tint="-0.14999847407452621"/>
        <bgColor indexed="64"/>
      </patternFill>
    </fill>
    <fill>
      <patternFill patternType="solid">
        <fgColor rgb="FFFFC000"/>
        <bgColor indexed="64"/>
      </patternFill>
    </fill>
    <fill>
      <patternFill patternType="solid">
        <fgColor rgb="FF00B050"/>
        <bgColor indexed="64"/>
      </patternFill>
    </fill>
    <fill>
      <patternFill patternType="solid">
        <fgColor theme="0" tint="-0.14999847407452621"/>
        <bgColor indexed="64"/>
      </patternFill>
    </fill>
    <fill>
      <patternFill patternType="solid">
        <fgColor theme="2"/>
        <bgColor indexed="64"/>
      </patternFill>
    </fill>
    <fill>
      <patternFill patternType="solid">
        <fgColor theme="8" tint="0.39997558519241921"/>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diagonal/>
    </border>
  </borders>
  <cellStyleXfs count="511">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9"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5" fillId="21" borderId="2" applyNumberFormat="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6" fillId="0" borderId="3" applyNumberFormat="0" applyFill="0" applyAlignment="0" applyProtection="0"/>
    <xf numFmtId="0" fontId="15" fillId="21" borderId="2" applyNumberFormat="0" applyAlignment="0" applyProtection="0"/>
    <xf numFmtId="0" fontId="28"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0" fontId="18" fillId="7" borderId="1" applyNumberFormat="0" applyAlignment="0" applyProtection="0"/>
    <xf numFmtId="168" fontId="8"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8" fontId="11" fillId="0" borderId="0" applyFont="0" applyFill="0" applyBorder="0" applyAlignment="0" applyProtection="0"/>
    <xf numFmtId="0" fontId="23" fillId="0" borderId="0" applyNumberFormat="0" applyFill="0" applyBorder="0" applyAlignment="0" applyProtection="0"/>
    <xf numFmtId="0" fontId="13" fillId="4" borderId="0" applyNumberFormat="0" applyBorder="0" applyAlignment="0" applyProtection="0"/>
    <xf numFmtId="0" fontId="25" fillId="0" borderId="4" applyNumberFormat="0" applyFill="0" applyAlignment="0" applyProtection="0"/>
    <xf numFmtId="0" fontId="2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29" fillId="0" borderId="0" applyNumberFormat="0" applyFill="0" applyBorder="0" applyAlignment="0" applyProtection="0">
      <alignment vertical="top"/>
      <protection locked="0"/>
    </xf>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18" fillId="7" borderId="1" applyNumberFormat="0" applyAlignment="0" applyProtection="0"/>
    <xf numFmtId="0" fontId="16" fillId="0" borderId="3" applyNumberFormat="0" applyFill="0" applyAlignment="0" applyProtection="0"/>
    <xf numFmtId="165" fontId="11" fillId="0" borderId="0" applyFont="0" applyFill="0" applyBorder="0" applyAlignment="0" applyProtection="0"/>
    <xf numFmtId="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7" fontId="10" fillId="0" borderId="0" applyFont="0" applyFill="0" applyBorder="0" applyAlignment="0" applyProtection="0"/>
    <xf numFmtId="165" fontId="10" fillId="0" borderId="0" applyFont="0" applyFill="0" applyBorder="0" applyAlignment="0" applyProtection="0"/>
    <xf numFmtId="16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0" fillId="0" borderId="0"/>
    <xf numFmtId="0" fontId="10"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11" fillId="0" borderId="0"/>
    <xf numFmtId="0" fontId="11" fillId="0" borderId="0"/>
    <xf numFmtId="0" fontId="31" fillId="0" borderId="0"/>
    <xf numFmtId="0" fontId="11" fillId="0" borderId="0"/>
    <xf numFmtId="0" fontId="11" fillId="0" borderId="0"/>
    <xf numFmtId="0" fontId="11" fillId="0" borderId="0"/>
    <xf numFmtId="0" fontId="31" fillId="0" borderId="0"/>
    <xf numFmtId="0" fontId="11" fillId="0" borderId="0"/>
    <xf numFmtId="0" fontId="10"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1" fillId="23" borderId="7" applyNumberFormat="0" applyFont="0" applyAlignment="0" applyProtection="0"/>
    <xf numFmtId="0" fontId="10" fillId="23" borderId="7" applyNumberFormat="0" applyFont="0" applyAlignment="0" applyProtection="0"/>
    <xf numFmtId="0" fontId="21" fillId="20" borderId="8" applyNumberFormat="0" applyAlignment="0" applyProtection="0"/>
    <xf numFmtId="9" fontId="1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1" fillId="20" borderId="8" applyNumberFormat="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26" fillId="0" borderId="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7" fillId="0" borderId="9" applyNumberFormat="0" applyFill="0" applyAlignment="0" applyProtection="0"/>
    <xf numFmtId="0" fontId="22" fillId="0" borderId="0" applyNumberFormat="0" applyFill="0" applyBorder="0" applyAlignment="0" applyProtection="0"/>
    <xf numFmtId="0" fontId="8" fillId="0" borderId="0"/>
    <xf numFmtId="169" fontId="8" fillId="0" borderId="0" applyFont="0" applyFill="0" applyBorder="0" applyAlignment="0" applyProtection="0"/>
    <xf numFmtId="169" fontId="8" fillId="0" borderId="0" applyFont="0" applyFill="0" applyBorder="0" applyAlignment="0" applyProtection="0"/>
    <xf numFmtId="164" fontId="11" fillId="0" borderId="0" applyFont="0" applyFill="0" applyBorder="0" applyAlignment="0" applyProtection="0"/>
    <xf numFmtId="0"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0" fontId="8" fillId="0" borderId="0" applyFont="0" applyFill="0" applyBorder="0" applyAlignment="0" applyProtection="0"/>
    <xf numFmtId="164" fontId="11" fillId="0" borderId="0" applyFont="0" applyFill="0" applyBorder="0" applyAlignment="0" applyProtection="0"/>
    <xf numFmtId="167" fontId="8" fillId="0" borderId="0" applyFont="0" applyFill="0" applyBorder="0" applyAlignment="0" applyProtection="0"/>
    <xf numFmtId="164" fontId="8" fillId="0" borderId="0" applyFont="0" applyFill="0" applyBorder="0" applyAlignment="0" applyProtection="0"/>
    <xf numFmtId="167"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6"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6" fillId="0" borderId="0"/>
    <xf numFmtId="0" fontId="5"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5" fillId="0" borderId="0"/>
    <xf numFmtId="0" fontId="4"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4" fillId="0" borderId="0"/>
    <xf numFmtId="0" fontId="3"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3" fillId="0" borderId="0"/>
    <xf numFmtId="0" fontId="3"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3"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2" fillId="0" borderId="0"/>
    <xf numFmtId="9" fontId="63" fillId="0" borderId="0" applyFont="0" applyFill="0" applyBorder="0" applyAlignment="0" applyProtection="0"/>
    <xf numFmtId="9" fontId="64" fillId="0" borderId="0" applyFont="0" applyFill="0" applyBorder="0" applyAlignment="0" applyProtection="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164" fontId="11" fillId="0" borderId="0" applyFont="0" applyFill="0" applyBorder="0" applyAlignment="0" applyProtection="0"/>
    <xf numFmtId="164" fontId="11" fillId="0" borderId="0" applyFont="0" applyFill="0" applyBorder="0" applyAlignment="0" applyProtection="0"/>
    <xf numFmtId="164" fontId="8" fillId="0" borderId="0" applyFont="0" applyFill="0" applyBorder="0" applyAlignment="0" applyProtection="0"/>
    <xf numFmtId="0" fontId="1" fillId="0" borderId="0"/>
  </cellStyleXfs>
  <cellXfs count="276">
    <xf numFmtId="0" fontId="0" fillId="0" borderId="0" xfId="0"/>
    <xf numFmtId="0" fontId="8" fillId="0" borderId="0" xfId="216" applyFont="1" applyAlignment="1">
      <alignment vertical="center"/>
    </xf>
    <xf numFmtId="0" fontId="8" fillId="0" borderId="0" xfId="216" applyFont="1" applyAlignment="1">
      <alignment vertical="center" wrapText="1"/>
    </xf>
    <xf numFmtId="0" fontId="0" fillId="28" borderId="15" xfId="0" applyFill="1" applyBorder="1" applyAlignment="1">
      <alignment horizontal="left" vertical="center"/>
    </xf>
    <xf numFmtId="1" fontId="35" fillId="0" borderId="15" xfId="0" applyNumberFormat="1" applyFont="1" applyBorder="1" applyAlignment="1">
      <alignment horizontal="left" vertical="center"/>
    </xf>
    <xf numFmtId="1" fontId="36" fillId="0" borderId="15" xfId="0" applyNumberFormat="1" applyFont="1" applyBorder="1" applyAlignment="1">
      <alignment horizontal="left" vertical="center"/>
    </xf>
    <xf numFmtId="0" fontId="37" fillId="29" borderId="15" xfId="0" applyFont="1" applyFill="1" applyBorder="1" applyAlignment="1">
      <alignment horizontal="left" vertical="center" wrapText="1"/>
    </xf>
    <xf numFmtId="0" fontId="0" fillId="28" borderId="16" xfId="0" applyFill="1" applyBorder="1" applyAlignment="1">
      <alignment horizontal="left" vertical="center" wrapText="1"/>
    </xf>
    <xf numFmtId="0" fontId="0" fillId="28" borderId="15" xfId="0" applyFill="1" applyBorder="1" applyAlignment="1">
      <alignment horizontal="left" vertical="center" wrapText="1"/>
    </xf>
    <xf numFmtId="0" fontId="0" fillId="28" borderId="15" xfId="0" applyFill="1" applyBorder="1" applyAlignment="1">
      <alignment horizontal="center" vertical="center"/>
    </xf>
    <xf numFmtId="14" fontId="0" fillId="0" borderId="20" xfId="0" applyNumberFormat="1" applyBorder="1" applyAlignment="1">
      <alignment horizontal="center" vertical="center" wrapText="1"/>
    </xf>
    <xf numFmtId="0" fontId="36" fillId="0" borderId="20" xfId="0" applyFont="1"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vertical="center"/>
    </xf>
    <xf numFmtId="14" fontId="0" fillId="30" borderId="15" xfId="0" applyNumberFormat="1" applyFill="1" applyBorder="1" applyAlignment="1">
      <alignment horizontal="center" vertical="center"/>
    </xf>
    <xf numFmtId="0" fontId="36" fillId="30" borderId="15" xfId="0" applyFont="1" applyFill="1" applyBorder="1" applyAlignment="1">
      <alignment vertical="center"/>
    </xf>
    <xf numFmtId="0" fontId="0" fillId="30" borderId="15" xfId="0" applyFill="1" applyBorder="1" applyAlignment="1">
      <alignment vertical="center"/>
    </xf>
    <xf numFmtId="0" fontId="0" fillId="30" borderId="0" xfId="0" applyFill="1"/>
    <xf numFmtId="0" fontId="0" fillId="0" borderId="15" xfId="0" applyBorder="1" applyAlignment="1">
      <alignment vertical="center" wrapText="1"/>
    </xf>
    <xf numFmtId="0" fontId="0" fillId="0" borderId="15" xfId="0" applyBorder="1" applyAlignment="1">
      <alignment horizontal="center" vertical="center" wrapText="1"/>
    </xf>
    <xf numFmtId="14" fontId="0" fillId="0" borderId="15" xfId="0" applyNumberFormat="1" applyBorder="1" applyAlignment="1">
      <alignment horizontal="center" vertical="center"/>
    </xf>
    <xf numFmtId="14" fontId="39" fillId="0" borderId="15" xfId="0" applyNumberFormat="1" applyFont="1" applyBorder="1" applyAlignment="1">
      <alignment horizontal="center" vertical="center"/>
    </xf>
    <xf numFmtId="0" fontId="39" fillId="0" borderId="15" xfId="0" applyFont="1" applyBorder="1" applyAlignment="1">
      <alignment vertical="justify" wrapText="1"/>
    </xf>
    <xf numFmtId="0" fontId="36" fillId="0" borderId="15" xfId="0" applyFont="1" applyBorder="1" applyAlignment="1">
      <alignment vertical="center" wrapText="1"/>
    </xf>
    <xf numFmtId="0" fontId="0" fillId="0" borderId="15" xfId="0" applyBorder="1"/>
    <xf numFmtId="0" fontId="36" fillId="0" borderId="15" xfId="0" applyFont="1" applyBorder="1" applyAlignment="1">
      <alignment wrapText="1"/>
    </xf>
    <xf numFmtId="0" fontId="36" fillId="0" borderId="15" xfId="0" applyFont="1" applyBorder="1" applyAlignment="1">
      <alignment horizontal="center" vertical="center" wrapText="1"/>
    </xf>
    <xf numFmtId="14" fontId="0" fillId="32" borderId="15" xfId="0" applyNumberFormat="1" applyFill="1" applyBorder="1" applyAlignment="1">
      <alignment horizontal="center" vertical="center"/>
    </xf>
    <xf numFmtId="0" fontId="36" fillId="32" borderId="15" xfId="0" applyFont="1" applyFill="1" applyBorder="1" applyAlignment="1">
      <alignment vertical="center"/>
    </xf>
    <xf numFmtId="0" fontId="0" fillId="32" borderId="15" xfId="0" applyFill="1" applyBorder="1" applyAlignment="1">
      <alignment vertical="center"/>
    </xf>
    <xf numFmtId="0" fontId="0" fillId="33" borderId="0" xfId="0" applyFill="1"/>
    <xf numFmtId="0" fontId="0" fillId="32" borderId="0" xfId="0" applyFill="1"/>
    <xf numFmtId="0" fontId="0" fillId="32" borderId="15" xfId="0" applyFill="1" applyBorder="1" applyAlignment="1">
      <alignment vertical="center" wrapText="1"/>
    </xf>
    <xf numFmtId="0" fontId="36" fillId="32" borderId="15" xfId="0" applyFont="1" applyFill="1" applyBorder="1" applyAlignment="1">
      <alignment vertical="center" wrapText="1"/>
    </xf>
    <xf numFmtId="0" fontId="36" fillId="30" borderId="15" xfId="0" applyFont="1" applyFill="1" applyBorder="1" applyAlignment="1">
      <alignment horizontal="center" vertical="center" wrapText="1"/>
    </xf>
    <xf numFmtId="172" fontId="39" fillId="0" borderId="15" xfId="0" applyNumberFormat="1" applyFont="1" applyBorder="1" applyAlignment="1">
      <alignment horizontal="center" vertical="center"/>
    </xf>
    <xf numFmtId="0" fontId="39" fillId="0" borderId="15" xfId="0" applyFont="1" applyBorder="1" applyAlignment="1">
      <alignment horizontal="center" vertical="center" wrapText="1"/>
    </xf>
    <xf numFmtId="0" fontId="39" fillId="0" borderId="15" xfId="0" applyFont="1" applyBorder="1" applyAlignment="1">
      <alignment horizontal="center" vertical="center"/>
    </xf>
    <xf numFmtId="0" fontId="39" fillId="32" borderId="15" xfId="0" applyFont="1" applyFill="1" applyBorder="1" applyAlignment="1">
      <alignment horizontal="center" vertical="center"/>
    </xf>
    <xf numFmtId="0" fontId="0" fillId="30" borderId="16" xfId="0" applyFill="1" applyBorder="1" applyAlignment="1">
      <alignment vertical="center"/>
    </xf>
    <xf numFmtId="0" fontId="0" fillId="0" borderId="19" xfId="0" applyBorder="1" applyAlignment="1">
      <alignment vertical="center"/>
    </xf>
    <xf numFmtId="172" fontId="39" fillId="30" borderId="15" xfId="0" applyNumberFormat="1" applyFont="1" applyFill="1" applyBorder="1" applyAlignment="1">
      <alignment horizontal="center" vertical="center"/>
    </xf>
    <xf numFmtId="172" fontId="39" fillId="30" borderId="15" xfId="0" applyNumberFormat="1" applyFont="1" applyFill="1" applyBorder="1" applyAlignment="1">
      <alignment horizontal="center" vertical="center" wrapText="1"/>
    </xf>
    <xf numFmtId="0" fontId="0" fillId="32" borderId="23" xfId="0" applyFill="1" applyBorder="1" applyAlignment="1">
      <alignment vertical="center"/>
    </xf>
    <xf numFmtId="0" fontId="0" fillId="32" borderId="17" xfId="0" applyFill="1" applyBorder="1" applyAlignment="1">
      <alignment vertical="center" wrapText="1"/>
    </xf>
    <xf numFmtId="0" fontId="39" fillId="30" borderId="15" xfId="0" applyFont="1" applyFill="1" applyBorder="1" applyAlignment="1">
      <alignment vertical="center"/>
    </xf>
    <xf numFmtId="0" fontId="0" fillId="30" borderId="15" xfId="0" applyFill="1" applyBorder="1" applyAlignment="1">
      <alignment vertical="center" wrapText="1"/>
    </xf>
    <xf numFmtId="0" fontId="0" fillId="35" borderId="0" xfId="0" applyFill="1"/>
    <xf numFmtId="0" fontId="36" fillId="30" borderId="15" xfId="0" applyFont="1" applyFill="1" applyBorder="1" applyAlignment="1">
      <alignment horizontal="left" vertical="center" wrapText="1"/>
    </xf>
    <xf numFmtId="0" fontId="36" fillId="30" borderId="15" xfId="0" applyFont="1" applyFill="1" applyBorder="1" applyAlignment="1">
      <alignment vertical="center" wrapText="1"/>
    </xf>
    <xf numFmtId="9" fontId="0" fillId="0" borderId="15" xfId="0" applyNumberFormat="1" applyBorder="1" applyAlignment="1">
      <alignment vertical="center"/>
    </xf>
    <xf numFmtId="9" fontId="0" fillId="0" borderId="15" xfId="0" applyNumberFormat="1" applyBorder="1" applyAlignment="1">
      <alignment horizontal="center" vertical="center"/>
    </xf>
    <xf numFmtId="0" fontId="8" fillId="0" borderId="15" xfId="0" applyFont="1" applyBorder="1" applyAlignment="1">
      <alignment horizontal="center" vertical="center" wrapText="1"/>
    </xf>
    <xf numFmtId="0" fontId="0" fillId="0" borderId="15" xfId="0" applyBorder="1" applyAlignment="1">
      <alignment horizontal="center" vertical="center"/>
    </xf>
    <xf numFmtId="0" fontId="0" fillId="0" borderId="0" xfId="0" applyAlignment="1">
      <alignment horizontal="center"/>
    </xf>
    <xf numFmtId="0" fontId="0" fillId="32" borderId="23" xfId="0" applyFill="1" applyBorder="1" applyAlignment="1">
      <alignment horizontal="center"/>
    </xf>
    <xf numFmtId="176" fontId="57" fillId="32" borderId="0" xfId="0" applyNumberFormat="1" applyFont="1" applyFill="1" applyAlignment="1">
      <alignment horizontal="left" vertical="top" wrapText="1"/>
    </xf>
    <xf numFmtId="49" fontId="8" fillId="0" borderId="12" xfId="216" applyNumberFormat="1" applyFont="1" applyBorder="1" applyAlignment="1">
      <alignment horizontal="justify" vertical="center" wrapText="1"/>
    </xf>
    <xf numFmtId="0" fontId="57" fillId="0" borderId="0" xfId="0" applyFont="1" applyAlignment="1">
      <alignment horizontal="justify" vertical="top" wrapText="1"/>
    </xf>
    <xf numFmtId="0" fontId="8" fillId="0" borderId="12" xfId="0" applyFont="1" applyBorder="1" applyAlignment="1">
      <alignment vertical="center"/>
    </xf>
    <xf numFmtId="0" fontId="56" fillId="32" borderId="0" xfId="0" applyFont="1" applyFill="1" applyAlignment="1">
      <alignment vertical="center"/>
    </xf>
    <xf numFmtId="9" fontId="55" fillId="0" borderId="0" xfId="0" applyNumberFormat="1" applyFont="1" applyAlignment="1">
      <alignment horizontal="justify" vertical="top" wrapText="1"/>
    </xf>
    <xf numFmtId="0" fontId="8" fillId="0" borderId="23" xfId="0" applyFont="1" applyBorder="1" applyAlignment="1">
      <alignment vertical="center"/>
    </xf>
    <xf numFmtId="0" fontId="58" fillId="0" borderId="0" xfId="0" applyFont="1" applyAlignment="1">
      <alignment horizontal="justify" vertical="center" wrapText="1"/>
    </xf>
    <xf numFmtId="0" fontId="55" fillId="0" borderId="0" xfId="0" applyFont="1" applyAlignment="1">
      <alignment horizontal="justify" vertical="top" wrapText="1"/>
    </xf>
    <xf numFmtId="0" fontId="8" fillId="38" borderId="23" xfId="0" applyFont="1" applyFill="1" applyBorder="1" applyAlignment="1">
      <alignment horizontal="center" vertical="center"/>
    </xf>
    <xf numFmtId="175" fontId="8" fillId="32" borderId="0" xfId="0" applyNumberFormat="1" applyFont="1" applyFill="1" applyAlignment="1">
      <alignment horizontal="center" vertical="center" wrapText="1"/>
    </xf>
    <xf numFmtId="0" fontId="58" fillId="0" borderId="0" xfId="0" applyFont="1" applyAlignment="1">
      <alignment wrapText="1"/>
    </xf>
    <xf numFmtId="0" fontId="0" fillId="32" borderId="0" xfId="0" applyFill="1" applyAlignment="1">
      <alignment horizontal="center"/>
    </xf>
    <xf numFmtId="0" fontId="56" fillId="0" borderId="0" xfId="0" applyFont="1"/>
    <xf numFmtId="0" fontId="53" fillId="0" borderId="23" xfId="340" applyFont="1" applyBorder="1" applyAlignment="1">
      <alignment vertical="center" wrapText="1"/>
    </xf>
    <xf numFmtId="4" fontId="40" fillId="0" borderId="23" xfId="0" applyNumberFormat="1" applyFont="1" applyBorder="1" applyAlignment="1">
      <alignment horizontal="center" vertical="center"/>
    </xf>
    <xf numFmtId="0" fontId="0" fillId="0" borderId="23" xfId="0" applyBorder="1"/>
    <xf numFmtId="0" fontId="50" fillId="25" borderId="13" xfId="0" applyFont="1" applyFill="1" applyBorder="1" applyAlignment="1">
      <alignment horizontal="center" vertical="center" wrapText="1"/>
    </xf>
    <xf numFmtId="0" fontId="56" fillId="32" borderId="23" xfId="0" applyFont="1" applyFill="1" applyBorder="1"/>
    <xf numFmtId="0" fontId="56" fillId="32" borderId="0" xfId="0" applyFont="1" applyFill="1"/>
    <xf numFmtId="174" fontId="53" fillId="0" borderId="23" xfId="340" applyNumberFormat="1" applyFont="1" applyBorder="1" applyAlignment="1">
      <alignment vertical="center" wrapText="1"/>
    </xf>
    <xf numFmtId="15" fontId="8" fillId="0" borderId="0" xfId="0" applyNumberFormat="1" applyFont="1" applyAlignment="1">
      <alignment horizontal="center" vertical="center" wrapText="1"/>
    </xf>
    <xf numFmtId="0" fontId="46" fillId="40" borderId="23" xfId="0" applyFont="1" applyFill="1" applyBorder="1" applyAlignment="1">
      <alignment vertical="center"/>
    </xf>
    <xf numFmtId="0" fontId="48" fillId="39" borderId="23" xfId="0" applyFont="1" applyFill="1" applyBorder="1" applyAlignment="1">
      <alignment vertical="center"/>
    </xf>
    <xf numFmtId="0" fontId="8" fillId="32" borderId="23" xfId="0" applyFont="1" applyFill="1" applyBorder="1" applyAlignment="1">
      <alignment horizontal="center" vertical="center" wrapText="1"/>
    </xf>
    <xf numFmtId="0" fontId="0" fillId="32" borderId="13" xfId="0" applyFill="1" applyBorder="1" applyAlignment="1">
      <alignment horizontal="center"/>
    </xf>
    <xf numFmtId="0" fontId="58" fillId="0" borderId="0" xfId="0" applyFont="1" applyAlignment="1">
      <alignment vertical="center" wrapText="1"/>
    </xf>
    <xf numFmtId="0" fontId="55" fillId="0" borderId="0" xfId="0" applyFont="1" applyAlignment="1">
      <alignment vertical="center" wrapText="1"/>
    </xf>
    <xf numFmtId="0" fontId="48" fillId="39" borderId="23" xfId="0" applyFont="1" applyFill="1" applyBorder="1" applyAlignment="1">
      <alignment horizontal="center" vertical="center"/>
    </xf>
    <xf numFmtId="0" fontId="50" fillId="25" borderId="23" xfId="0" applyFont="1" applyFill="1" applyBorder="1" applyAlignment="1">
      <alignment horizontal="center" wrapText="1"/>
    </xf>
    <xf numFmtId="0" fontId="0" fillId="32" borderId="13" xfId="0" applyFill="1" applyBorder="1"/>
    <xf numFmtId="0" fontId="56" fillId="32" borderId="0" xfId="0" applyFont="1" applyFill="1" applyAlignment="1">
      <alignment vertical="center" wrapText="1"/>
    </xf>
    <xf numFmtId="0" fontId="55" fillId="0" borderId="0" xfId="0" applyFont="1"/>
    <xf numFmtId="0" fontId="41" fillId="32" borderId="0" xfId="0" applyFont="1" applyFill="1" applyAlignment="1">
      <alignment horizontal="center" vertical="center" wrapText="1"/>
    </xf>
    <xf numFmtId="9" fontId="8" fillId="0" borderId="0" xfId="0" applyNumberFormat="1" applyFont="1" applyAlignment="1">
      <alignment horizontal="justify" vertical="center" wrapText="1"/>
    </xf>
    <xf numFmtId="49" fontId="53" fillId="0" borderId="23" xfId="340" applyNumberFormat="1" applyFont="1" applyBorder="1" applyAlignment="1">
      <alignment vertical="center" wrapText="1"/>
    </xf>
    <xf numFmtId="1" fontId="8" fillId="0" borderId="0" xfId="0" applyNumberFormat="1" applyFont="1" applyAlignment="1">
      <alignment horizontal="center" vertical="center" wrapText="1"/>
    </xf>
    <xf numFmtId="0" fontId="57" fillId="0" borderId="0" xfId="0" applyFont="1" applyAlignment="1">
      <alignment horizontal="center" vertical="center" wrapText="1"/>
    </xf>
    <xf numFmtId="0" fontId="8" fillId="0" borderId="13" xfId="0" applyFont="1" applyBorder="1" applyAlignment="1">
      <alignment vertical="center"/>
    </xf>
    <xf numFmtId="0" fontId="57" fillId="0" borderId="0" xfId="0" applyFont="1" applyAlignment="1">
      <alignment vertical="center" wrapText="1"/>
    </xf>
    <xf numFmtId="0" fontId="53" fillId="0" borderId="12" xfId="340" applyFont="1" applyBorder="1" applyAlignment="1">
      <alignment vertical="center" wrapText="1"/>
    </xf>
    <xf numFmtId="0" fontId="56" fillId="32" borderId="0" xfId="0" applyFont="1" applyFill="1" applyAlignment="1">
      <alignment horizontal="center" vertical="center"/>
    </xf>
    <xf numFmtId="0" fontId="0" fillId="0" borderId="0" xfId="0" applyAlignment="1">
      <alignment vertical="center"/>
    </xf>
    <xf numFmtId="0" fontId="51" fillId="25" borderId="23" xfId="0" applyFont="1" applyFill="1" applyBorder="1" applyAlignment="1">
      <alignment horizontal="center" vertical="center" wrapText="1"/>
    </xf>
    <xf numFmtId="0" fontId="8" fillId="32" borderId="0" xfId="0" applyFont="1" applyFill="1" applyAlignment="1">
      <alignment horizontal="center" vertical="center" wrapText="1"/>
    </xf>
    <xf numFmtId="9" fontId="8" fillId="0" borderId="0" xfId="0" applyNumberFormat="1" applyFont="1" applyAlignment="1">
      <alignment horizontal="left" vertical="center" wrapText="1"/>
    </xf>
    <xf numFmtId="0" fontId="0" fillId="32" borderId="23" xfId="0" applyFill="1" applyBorder="1"/>
    <xf numFmtId="0" fontId="55" fillId="0" borderId="0" xfId="0" applyFont="1" applyAlignment="1">
      <alignment horizontal="justify"/>
    </xf>
    <xf numFmtId="0" fontId="57" fillId="32" borderId="0" xfId="0" applyFont="1" applyFill="1" applyAlignment="1">
      <alignment horizontal="center" vertical="center" wrapText="1"/>
    </xf>
    <xf numFmtId="0" fontId="55" fillId="0" borderId="23" xfId="0" applyFont="1" applyBorder="1" applyAlignment="1">
      <alignment horizontal="justify" vertical="top" wrapText="1"/>
    </xf>
    <xf numFmtId="0" fontId="8" fillId="32" borderId="0" xfId="339" applyFill="1" applyAlignment="1">
      <alignment horizontal="center" vertical="center" wrapText="1"/>
    </xf>
    <xf numFmtId="3" fontId="54" fillId="34" borderId="23" xfId="340" applyNumberFormat="1" applyFont="1" applyFill="1" applyBorder="1" applyAlignment="1">
      <alignment horizontal="center" vertical="center" wrapText="1"/>
    </xf>
    <xf numFmtId="1" fontId="8" fillId="32" borderId="23" xfId="0" applyNumberFormat="1" applyFont="1" applyFill="1" applyBorder="1" applyAlignment="1">
      <alignment horizontal="center" vertical="center" wrapText="1"/>
    </xf>
    <xf numFmtId="0" fontId="45" fillId="0" borderId="0" xfId="0" applyFont="1" applyAlignment="1">
      <alignment vertical="top" wrapText="1"/>
    </xf>
    <xf numFmtId="0" fontId="8" fillId="32" borderId="23" xfId="0" applyFont="1" applyFill="1" applyBorder="1" applyAlignment="1">
      <alignment horizontal="justify" vertical="top" wrapText="1"/>
    </xf>
    <xf numFmtId="0" fontId="8" fillId="32" borderId="0" xfId="0" applyFont="1" applyFill="1" applyAlignment="1">
      <alignment horizontal="center" vertical="center"/>
    </xf>
    <xf numFmtId="0" fontId="55" fillId="0" borderId="0" xfId="0" applyFont="1" applyAlignment="1">
      <alignment horizontal="center" vertical="center"/>
    </xf>
    <xf numFmtId="0" fontId="8" fillId="32" borderId="0" xfId="244" applyFont="1" applyFill="1" applyAlignment="1">
      <alignment horizontal="center" vertical="center" wrapText="1"/>
    </xf>
    <xf numFmtId="0" fontId="0" fillId="0" borderId="13" xfId="0" applyBorder="1"/>
    <xf numFmtId="3" fontId="54" fillId="26" borderId="23" xfId="340" applyNumberFormat="1" applyFont="1" applyFill="1" applyBorder="1" applyAlignment="1">
      <alignment horizontal="center" vertical="center" wrapText="1"/>
    </xf>
    <xf numFmtId="0" fontId="8" fillId="0" borderId="23" xfId="0" applyFont="1" applyBorder="1"/>
    <xf numFmtId="0" fontId="8" fillId="0" borderId="0" xfId="0" applyFont="1" applyAlignment="1">
      <alignment vertical="center"/>
    </xf>
    <xf numFmtId="0" fontId="46" fillId="40" borderId="23" xfId="0" applyFont="1" applyFill="1" applyBorder="1" applyAlignment="1">
      <alignment horizontal="center" vertical="center"/>
    </xf>
    <xf numFmtId="0" fontId="0" fillId="32" borderId="0" xfId="0" applyFill="1" applyAlignment="1">
      <alignment horizontal="center" vertical="center" wrapText="1"/>
    </xf>
    <xf numFmtId="175" fontId="8" fillId="32" borderId="23" xfId="0" applyNumberFormat="1" applyFont="1" applyFill="1" applyBorder="1" applyAlignment="1">
      <alignment horizontal="center" vertical="center"/>
    </xf>
    <xf numFmtId="0" fontId="41" fillId="0" borderId="0" xfId="0" applyFont="1" applyAlignment="1">
      <alignment horizontal="justify" vertical="center"/>
    </xf>
    <xf numFmtId="0" fontId="0" fillId="0" borderId="0" xfId="0" applyAlignment="1">
      <alignment horizontal="center" vertical="center" wrapText="1"/>
    </xf>
    <xf numFmtId="171" fontId="8" fillId="0" borderId="12" xfId="243" applyNumberFormat="1" applyFont="1" applyBorder="1" applyAlignment="1" applyProtection="1">
      <alignment horizontal="center" vertical="center" wrapText="1"/>
      <protection locked="0"/>
    </xf>
    <xf numFmtId="0" fontId="0" fillId="0" borderId="12" xfId="0" applyBorder="1"/>
    <xf numFmtId="0" fontId="8" fillId="0" borderId="12" xfId="0" applyFont="1" applyBorder="1"/>
    <xf numFmtId="0" fontId="57" fillId="0" borderId="0" xfId="0" applyFont="1" applyAlignment="1">
      <alignment vertical="top" wrapText="1"/>
    </xf>
    <xf numFmtId="0" fontId="50" fillId="25" borderId="23" xfId="0" applyFont="1" applyFill="1" applyBorder="1" applyAlignment="1">
      <alignment horizontal="center" vertical="center" wrapText="1"/>
    </xf>
    <xf numFmtId="0" fontId="56" fillId="0" borderId="0" xfId="0" applyFont="1" applyAlignment="1">
      <alignment vertical="center"/>
    </xf>
    <xf numFmtId="0" fontId="55" fillId="0" borderId="0" xfId="0" applyFont="1" applyAlignment="1">
      <alignment horizontal="justify" vertical="center" wrapText="1"/>
    </xf>
    <xf numFmtId="0" fontId="8" fillId="32" borderId="0" xfId="0" applyFont="1" applyFill="1" applyAlignment="1">
      <alignment horizontal="justify" vertical="center" wrapText="1"/>
    </xf>
    <xf numFmtId="0" fontId="44" fillId="0" borderId="23" xfId="0" applyFont="1" applyBorder="1" applyAlignment="1">
      <alignment vertical="center" wrapText="1"/>
    </xf>
    <xf numFmtId="0" fontId="8" fillId="0" borderId="0" xfId="0" applyFont="1" applyAlignment="1">
      <alignment vertical="center" wrapText="1"/>
    </xf>
    <xf numFmtId="0" fontId="8" fillId="32" borderId="0" xfId="0" applyFont="1" applyFill="1" applyAlignment="1">
      <alignment horizontal="justify" vertical="top" wrapText="1"/>
    </xf>
    <xf numFmtId="175" fontId="8" fillId="32" borderId="0" xfId="0" applyNumberFormat="1" applyFont="1" applyFill="1" applyAlignment="1">
      <alignment horizontal="center" vertical="center"/>
    </xf>
    <xf numFmtId="0" fontId="8" fillId="41" borderId="23" xfId="0" applyFont="1" applyFill="1" applyBorder="1" applyAlignment="1">
      <alignment vertical="center"/>
    </xf>
    <xf numFmtId="15" fontId="59" fillId="32" borderId="0" xfId="0" applyNumberFormat="1" applyFont="1" applyFill="1" applyAlignment="1">
      <alignment vertical="center"/>
    </xf>
    <xf numFmtId="0" fontId="56" fillId="0" borderId="23" xfId="0" applyFont="1" applyBorder="1"/>
    <xf numFmtId="0" fontId="8" fillId="0" borderId="0" xfId="0" applyFont="1" applyAlignment="1">
      <alignment horizontal="center" vertical="center" wrapText="1"/>
    </xf>
    <xf numFmtId="9" fontId="55" fillId="0" borderId="0" xfId="0" applyNumberFormat="1" applyFont="1" applyAlignment="1">
      <alignment horizontal="justify" vertical="center" wrapText="1"/>
    </xf>
    <xf numFmtId="0" fontId="8" fillId="0" borderId="23" xfId="0" applyFont="1" applyBorder="1" applyAlignment="1">
      <alignment horizontal="justify" vertical="top" wrapText="1"/>
    </xf>
    <xf numFmtId="0" fontId="8" fillId="38" borderId="23" xfId="0" applyFont="1" applyFill="1" applyBorder="1" applyAlignment="1">
      <alignment vertical="center"/>
    </xf>
    <xf numFmtId="14" fontId="8" fillId="32" borderId="0" xfId="0" applyNumberFormat="1" applyFont="1" applyFill="1" applyAlignment="1">
      <alignment horizontal="center" vertical="center" wrapText="1"/>
    </xf>
    <xf numFmtId="0" fontId="0" fillId="32" borderId="15" xfId="0" applyFill="1" applyBorder="1" applyAlignment="1">
      <alignment horizontal="center" vertical="center"/>
    </xf>
    <xf numFmtId="0" fontId="39" fillId="0" borderId="15" xfId="0" applyFont="1" applyBorder="1" applyAlignment="1">
      <alignment vertical="justify"/>
    </xf>
    <xf numFmtId="0" fontId="42" fillId="0" borderId="0" xfId="0" applyFont="1" applyAlignment="1">
      <alignment vertical="center" wrapText="1"/>
    </xf>
    <xf numFmtId="0" fontId="8" fillId="0" borderId="0" xfId="0" applyFont="1"/>
    <xf numFmtId="14" fontId="39" fillId="32" borderId="15" xfId="0" applyNumberFormat="1" applyFont="1" applyFill="1" applyBorder="1" applyAlignment="1">
      <alignment horizontal="center" vertical="center"/>
    </xf>
    <xf numFmtId="0" fontId="39" fillId="32" borderId="15" xfId="0" applyFont="1" applyFill="1" applyBorder="1" applyAlignment="1">
      <alignment vertical="justify" wrapText="1"/>
    </xf>
    <xf numFmtId="0" fontId="36" fillId="32" borderId="15" xfId="0" applyFont="1" applyFill="1" applyBorder="1" applyAlignment="1">
      <alignment horizontal="center" vertical="center" wrapText="1"/>
    </xf>
    <xf numFmtId="0" fontId="0" fillId="0" borderId="23" xfId="0" applyBorder="1" applyAlignment="1">
      <alignment horizontal="center" vertical="center" wrapText="1"/>
    </xf>
    <xf numFmtId="0" fontId="8" fillId="0" borderId="23" xfId="0" applyFont="1" applyBorder="1" applyAlignment="1">
      <alignment vertical="center" wrapText="1"/>
    </xf>
    <xf numFmtId="3" fontId="54" fillId="27" borderId="23" xfId="340" applyNumberFormat="1" applyFont="1" applyFill="1" applyBorder="1" applyAlignment="1">
      <alignment horizontal="center" vertical="center" wrapText="1"/>
    </xf>
    <xf numFmtId="3" fontId="54" fillId="43" borderId="23" xfId="340" applyNumberFormat="1" applyFont="1" applyFill="1" applyBorder="1" applyAlignment="1">
      <alignment horizontal="center" vertical="center" wrapText="1"/>
    </xf>
    <xf numFmtId="3" fontId="54" fillId="43" borderId="12" xfId="340" applyNumberFormat="1" applyFont="1" applyFill="1" applyBorder="1" applyAlignment="1">
      <alignment horizontal="center" vertical="center" wrapText="1"/>
    </xf>
    <xf numFmtId="0" fontId="9" fillId="32" borderId="23" xfId="0" applyFont="1" applyFill="1" applyBorder="1" applyAlignment="1">
      <alignment horizontal="center" vertical="center"/>
    </xf>
    <xf numFmtId="0" fontId="53" fillId="26" borderId="23" xfId="340" applyFont="1" applyFill="1" applyBorder="1" applyAlignment="1">
      <alignment horizontal="center" vertical="center" wrapText="1"/>
    </xf>
    <xf numFmtId="0" fontId="8" fillId="26" borderId="23" xfId="0" applyFont="1" applyFill="1" applyBorder="1" applyAlignment="1">
      <alignment horizontal="center" vertical="center"/>
    </xf>
    <xf numFmtId="0" fontId="8" fillId="42" borderId="23" xfId="0" applyFont="1" applyFill="1" applyBorder="1" applyAlignment="1">
      <alignment horizontal="center" vertical="center"/>
    </xf>
    <xf numFmtId="0" fontId="8" fillId="27" borderId="23" xfId="0" applyFont="1" applyFill="1" applyBorder="1" applyAlignment="1">
      <alignment horizontal="center" vertical="center"/>
    </xf>
    <xf numFmtId="0" fontId="8" fillId="27" borderId="12" xfId="336" applyFill="1" applyBorder="1" applyAlignment="1">
      <alignment horizontal="center" vertical="center" wrapText="1"/>
    </xf>
    <xf numFmtId="0" fontId="52" fillId="34" borderId="23" xfId="340" applyFont="1" applyFill="1" applyBorder="1" applyAlignment="1">
      <alignment vertical="center" wrapText="1"/>
    </xf>
    <xf numFmtId="0" fontId="8" fillId="0" borderId="23" xfId="0" applyFont="1" applyBorder="1" applyAlignment="1">
      <alignment horizontal="justify" vertical="center" wrapText="1"/>
    </xf>
    <xf numFmtId="0" fontId="8" fillId="30" borderId="15" xfId="0" applyFont="1" applyFill="1" applyBorder="1" applyAlignment="1">
      <alignment horizontal="center" vertical="center" wrapText="1"/>
    </xf>
    <xf numFmtId="0" fontId="8" fillId="0" borderId="15" xfId="0" applyFont="1" applyBorder="1" applyAlignment="1">
      <alignment vertical="center" wrapText="1"/>
    </xf>
    <xf numFmtId="0" fontId="36" fillId="30" borderId="15" xfId="0" applyFont="1" applyFill="1" applyBorder="1" applyAlignment="1">
      <alignment wrapText="1"/>
    </xf>
    <xf numFmtId="0" fontId="0" fillId="30" borderId="15" xfId="0" applyFill="1" applyBorder="1"/>
    <xf numFmtId="0" fontId="8" fillId="30" borderId="15" xfId="0" applyFont="1" applyFill="1" applyBorder="1" applyAlignment="1">
      <alignment vertical="center" wrapText="1"/>
    </xf>
    <xf numFmtId="0" fontId="64" fillId="0" borderId="0" xfId="0" applyFont="1" applyAlignment="1">
      <alignment horizontal="center" vertical="center"/>
    </xf>
    <xf numFmtId="0" fontId="0" fillId="0" borderId="0" xfId="0" applyAlignment="1">
      <alignment horizontal="center" vertical="center"/>
    </xf>
    <xf numFmtId="9" fontId="0" fillId="0" borderId="0" xfId="449" applyFont="1" applyAlignment="1">
      <alignment horizontal="center" vertical="center"/>
    </xf>
    <xf numFmtId="0" fontId="0" fillId="44" borderId="23" xfId="0" applyFill="1" applyBorder="1" applyAlignment="1">
      <alignment horizontal="center" vertical="center"/>
    </xf>
    <xf numFmtId="0" fontId="64" fillId="36" borderId="23" xfId="0" applyFont="1" applyFill="1" applyBorder="1" applyAlignment="1">
      <alignment horizontal="center" vertical="center" wrapText="1"/>
    </xf>
    <xf numFmtId="0" fontId="64" fillId="45" borderId="23" xfId="0" applyFont="1" applyFill="1" applyBorder="1" applyAlignment="1">
      <alignment horizontal="center" vertical="center" wrapText="1"/>
    </xf>
    <xf numFmtId="0" fontId="64" fillId="34" borderId="23" xfId="0" applyFont="1" applyFill="1" applyBorder="1" applyAlignment="1">
      <alignment horizontal="center" vertical="center" wrapText="1"/>
    </xf>
    <xf numFmtId="0" fontId="64" fillId="46" borderId="23" xfId="0" applyFont="1" applyFill="1" applyBorder="1" applyAlignment="1">
      <alignment horizontal="center" vertical="center"/>
    </xf>
    <xf numFmtId="0" fontId="64" fillId="27" borderId="23" xfId="0" applyFont="1" applyFill="1" applyBorder="1" applyAlignment="1">
      <alignment horizontal="center" vertical="center"/>
    </xf>
    <xf numFmtId="0" fontId="8" fillId="44" borderId="23" xfId="0" applyFont="1" applyFill="1" applyBorder="1" applyAlignment="1">
      <alignment horizontal="center" vertical="center" wrapText="1"/>
    </xf>
    <xf numFmtId="9" fontId="8" fillId="44" borderId="23" xfId="449" applyFont="1" applyFill="1" applyBorder="1" applyAlignment="1">
      <alignment horizontal="center" vertical="center"/>
    </xf>
    <xf numFmtId="0" fontId="8" fillId="47" borderId="23" xfId="0" applyFont="1" applyFill="1" applyBorder="1" applyAlignment="1">
      <alignment horizontal="center" vertical="center" wrapText="1"/>
    </xf>
    <xf numFmtId="0" fontId="0" fillId="32" borderId="23" xfId="0" applyFill="1" applyBorder="1" applyAlignment="1">
      <alignment horizontal="center" vertical="center"/>
    </xf>
    <xf numFmtId="0" fontId="0" fillId="0" borderId="23" xfId="0" applyBorder="1" applyAlignment="1">
      <alignment horizontal="center" vertical="center"/>
    </xf>
    <xf numFmtId="9" fontId="0" fillId="26" borderId="11" xfId="450" applyFont="1" applyFill="1" applyBorder="1" applyAlignment="1">
      <alignment horizontal="center" vertical="center"/>
    </xf>
    <xf numFmtId="9" fontId="0" fillId="48" borderId="23" xfId="450" applyFont="1" applyFill="1" applyBorder="1" applyAlignment="1">
      <alignment horizontal="center" vertical="center"/>
    </xf>
    <xf numFmtId="0" fontId="66" fillId="49" borderId="23" xfId="0" applyFont="1" applyFill="1" applyBorder="1" applyAlignment="1">
      <alignment horizontal="center" vertical="center"/>
    </xf>
    <xf numFmtId="9" fontId="0" fillId="47" borderId="23" xfId="449" applyFont="1" applyFill="1" applyBorder="1" applyAlignment="1">
      <alignment horizontal="center" vertical="center"/>
    </xf>
    <xf numFmtId="9" fontId="65" fillId="45" borderId="23" xfId="449" applyFont="1" applyFill="1" applyBorder="1" applyAlignment="1">
      <alignment horizontal="center" vertical="center"/>
    </xf>
    <xf numFmtId="9" fontId="0" fillId="0" borderId="12" xfId="449" applyFont="1" applyBorder="1" applyAlignment="1">
      <alignment horizontal="center" vertical="center"/>
    </xf>
    <xf numFmtId="9" fontId="0" fillId="26" borderId="23" xfId="449" applyFont="1" applyFill="1" applyBorder="1" applyAlignment="1">
      <alignment horizontal="center" vertical="center"/>
    </xf>
    <xf numFmtId="9" fontId="0" fillId="0" borderId="23" xfId="449" applyFont="1" applyBorder="1" applyAlignment="1">
      <alignment horizontal="center" vertical="center"/>
    </xf>
    <xf numFmtId="0" fontId="64" fillId="26" borderId="23" xfId="0" applyFont="1" applyFill="1" applyBorder="1" applyAlignment="1">
      <alignment horizontal="center" vertical="center" wrapText="1"/>
    </xf>
    <xf numFmtId="0" fontId="64" fillId="42" borderId="23" xfId="0" applyFont="1" applyFill="1" applyBorder="1" applyAlignment="1">
      <alignment horizontal="center" vertical="center" wrapText="1"/>
    </xf>
    <xf numFmtId="0" fontId="64" fillId="27" borderId="23" xfId="0" applyFont="1" applyFill="1" applyBorder="1" applyAlignment="1">
      <alignment horizontal="center" vertical="center" wrapText="1"/>
    </xf>
    <xf numFmtId="9" fontId="0" fillId="0" borderId="23" xfId="0" applyNumberFormat="1" applyBorder="1" applyAlignment="1">
      <alignment horizontal="center" vertical="center" wrapText="1"/>
    </xf>
    <xf numFmtId="0" fontId="47" fillId="0" borderId="23" xfId="0" applyFont="1" applyBorder="1" applyAlignment="1" applyProtection="1">
      <alignment horizontal="left" vertical="center"/>
      <protection hidden="1"/>
    </xf>
    <xf numFmtId="0" fontId="47" fillId="37" borderId="23" xfId="0" applyFont="1" applyFill="1" applyBorder="1" applyAlignment="1">
      <alignment horizontal="center" vertical="center"/>
    </xf>
    <xf numFmtId="4" fontId="0" fillId="32" borderId="23" xfId="0" applyNumberFormat="1" applyFill="1" applyBorder="1" applyAlignment="1">
      <alignment horizontal="center"/>
    </xf>
    <xf numFmtId="0" fontId="47" fillId="0" borderId="23" xfId="0" applyFont="1" applyBorder="1" applyAlignment="1">
      <alignment horizontal="left" vertical="center"/>
    </xf>
    <xf numFmtId="0" fontId="44" fillId="0" borderId="23" xfId="0" applyFont="1" applyBorder="1" applyAlignment="1">
      <alignment horizontal="left" vertical="center" wrapText="1"/>
    </xf>
    <xf numFmtId="0" fontId="45" fillId="32" borderId="23" xfId="0" applyFont="1" applyFill="1" applyBorder="1" applyAlignment="1">
      <alignment horizontal="center" vertical="center"/>
    </xf>
    <xf numFmtId="0" fontId="46" fillId="0" borderId="23" xfId="0" applyFont="1" applyBorder="1" applyAlignment="1">
      <alignment horizontal="center" vertical="center"/>
    </xf>
    <xf numFmtId="49" fontId="8" fillId="0" borderId="12" xfId="336" applyNumberFormat="1" applyBorder="1" applyAlignment="1">
      <alignment horizontal="center" vertical="center" wrapText="1"/>
    </xf>
    <xf numFmtId="49" fontId="8" fillId="0" borderId="14" xfId="336" applyNumberFormat="1" applyBorder="1" applyAlignment="1">
      <alignment horizontal="center" vertical="center" wrapText="1"/>
    </xf>
    <xf numFmtId="49" fontId="8" fillId="0" borderId="13" xfId="336" applyNumberFormat="1" applyBorder="1" applyAlignment="1">
      <alignment horizontal="center" vertical="center" wrapText="1"/>
    </xf>
    <xf numFmtId="173" fontId="49" fillId="0" borderId="23" xfId="0" applyNumberFormat="1" applyFont="1" applyBorder="1" applyAlignment="1">
      <alignment horizontal="center" vertical="center"/>
    </xf>
    <xf numFmtId="0" fontId="0" fillId="0" borderId="23" xfId="0" applyBorder="1" applyAlignment="1">
      <alignment horizontal="center"/>
    </xf>
    <xf numFmtId="4" fontId="40" fillId="0" borderId="23" xfId="0" applyNumberFormat="1" applyFont="1" applyBorder="1" applyAlignment="1">
      <alignment horizontal="center" vertical="center"/>
    </xf>
    <xf numFmtId="0" fontId="40" fillId="25" borderId="23" xfId="0" applyFont="1" applyFill="1" applyBorder="1" applyAlignment="1">
      <alignment horizontal="center"/>
    </xf>
    <xf numFmtId="0" fontId="9" fillId="25" borderId="10" xfId="216" applyFont="1" applyFill="1" applyBorder="1" applyAlignment="1">
      <alignment horizontal="center" vertical="center" wrapText="1"/>
    </xf>
    <xf numFmtId="0" fontId="9" fillId="25" borderId="11" xfId="216" applyFont="1" applyFill="1" applyBorder="1" applyAlignment="1">
      <alignment horizontal="center" vertical="center" wrapText="1"/>
    </xf>
    <xf numFmtId="0" fontId="9" fillId="25" borderId="12" xfId="216" applyFont="1" applyFill="1" applyBorder="1" applyAlignment="1">
      <alignment horizontal="center" vertical="center" wrapText="1"/>
    </xf>
    <xf numFmtId="0" fontId="9" fillId="25" borderId="13" xfId="216" applyFont="1" applyFill="1" applyBorder="1" applyAlignment="1">
      <alignment horizontal="center" vertical="center" wrapText="1"/>
    </xf>
    <xf numFmtId="0" fontId="8" fillId="34" borderId="21" xfId="216" applyFont="1" applyFill="1" applyBorder="1" applyAlignment="1">
      <alignment horizontal="center" vertical="center"/>
    </xf>
    <xf numFmtId="0" fontId="8" fillId="34" borderId="22" xfId="216" applyFont="1" applyFill="1" applyBorder="1" applyAlignment="1">
      <alignment horizontal="center" vertical="center"/>
    </xf>
    <xf numFmtId="0" fontId="0" fillId="47" borderId="10" xfId="0" applyFill="1" applyBorder="1" applyAlignment="1">
      <alignment horizontal="center" vertical="center"/>
    </xf>
    <xf numFmtId="0" fontId="0" fillId="47" borderId="11" xfId="0" applyFill="1" applyBorder="1" applyAlignment="1">
      <alignment horizontal="center" vertical="center"/>
    </xf>
    <xf numFmtId="9" fontId="0" fillId="0" borderId="25" xfId="0" applyNumberFormat="1" applyBorder="1" applyAlignment="1">
      <alignment horizontal="center" vertical="center"/>
    </xf>
    <xf numFmtId="0" fontId="0" fillId="0" borderId="26" xfId="0" applyBorder="1" applyAlignment="1">
      <alignment horizontal="center" vertical="center"/>
    </xf>
    <xf numFmtId="0" fontId="8" fillId="0" borderId="12" xfId="336" applyBorder="1" applyAlignment="1">
      <alignment horizontal="center" vertical="center" wrapText="1"/>
    </xf>
    <xf numFmtId="0" fontId="8" fillId="0" borderId="14" xfId="336" applyBorder="1" applyAlignment="1">
      <alignment horizontal="center" vertical="center" wrapText="1"/>
    </xf>
    <xf numFmtId="0" fontId="8" fillId="0" borderId="13" xfId="336" applyBorder="1" applyAlignment="1">
      <alignment horizontal="center" vertical="center" wrapText="1"/>
    </xf>
    <xf numFmtId="9" fontId="0" fillId="0" borderId="12" xfId="0" applyNumberFormat="1" applyBorder="1" applyAlignment="1">
      <alignment horizontal="center" vertical="center" wrapText="1"/>
    </xf>
    <xf numFmtId="9" fontId="0" fillId="0" borderId="14" xfId="0" applyNumberFormat="1" applyBorder="1" applyAlignment="1">
      <alignment horizontal="center" vertical="center" wrapText="1"/>
    </xf>
    <xf numFmtId="0" fontId="8" fillId="0" borderId="27" xfId="0" applyFont="1" applyBorder="1" applyAlignment="1">
      <alignment horizontal="center" vertical="center" wrapText="1"/>
    </xf>
    <xf numFmtId="0" fontId="8" fillId="0" borderId="0" xfId="0" applyFont="1" applyAlignment="1">
      <alignment horizontal="center" vertical="center" wrapText="1"/>
    </xf>
    <xf numFmtId="0" fontId="64" fillId="44" borderId="23" xfId="0" applyFont="1" applyFill="1" applyBorder="1" applyAlignment="1">
      <alignment horizontal="center" vertical="center"/>
    </xf>
    <xf numFmtId="0" fontId="64" fillId="44" borderId="12" xfId="0" applyFont="1" applyFill="1" applyBorder="1" applyAlignment="1">
      <alignment horizontal="center" vertical="center"/>
    </xf>
    <xf numFmtId="0" fontId="64" fillId="44" borderId="13" xfId="0" applyFont="1" applyFill="1" applyBorder="1" applyAlignment="1">
      <alignment horizontal="center" vertical="center"/>
    </xf>
    <xf numFmtId="0" fontId="8" fillId="44" borderId="10" xfId="0" applyFont="1" applyFill="1" applyBorder="1" applyAlignment="1">
      <alignment horizontal="center" vertical="center" wrapText="1"/>
    </xf>
    <xf numFmtId="0" fontId="8" fillId="44" borderId="24" xfId="0" applyFont="1" applyFill="1" applyBorder="1" applyAlignment="1">
      <alignment horizontal="center" vertical="center" wrapText="1"/>
    </xf>
    <xf numFmtId="0" fontId="8" fillId="44" borderId="11" xfId="0" applyFont="1" applyFill="1" applyBorder="1" applyAlignment="1">
      <alignment horizontal="center" vertical="center" wrapText="1"/>
    </xf>
    <xf numFmtId="0" fontId="35" fillId="28" borderId="17" xfId="0" applyFont="1" applyFill="1" applyBorder="1" applyAlignment="1">
      <alignment horizontal="center" vertical="center"/>
    </xf>
    <xf numFmtId="0" fontId="0" fillId="32" borderId="16" xfId="0" applyFill="1" applyBorder="1" applyAlignment="1">
      <alignment horizontal="center" vertical="center"/>
    </xf>
    <xf numFmtId="0" fontId="0" fillId="32" borderId="20" xfId="0" applyFill="1" applyBorder="1" applyAlignment="1">
      <alignment horizontal="center" vertical="center"/>
    </xf>
    <xf numFmtId="49" fontId="8" fillId="0" borderId="23" xfId="336" applyNumberFormat="1" applyBorder="1" applyAlignment="1">
      <alignment horizontal="center" vertical="center" wrapText="1"/>
    </xf>
    <xf numFmtId="171" fontId="8" fillId="36" borderId="23" xfId="344" applyNumberFormat="1" applyFont="1" applyFill="1" applyBorder="1" applyAlignment="1" applyProtection="1">
      <alignment horizontal="center" vertical="center" wrapText="1"/>
      <protection locked="0"/>
    </xf>
    <xf numFmtId="49" fontId="8" fillId="0" borderId="23" xfId="336" applyNumberFormat="1" applyBorder="1" applyAlignment="1">
      <alignment horizontal="justify" vertical="center" wrapText="1"/>
    </xf>
    <xf numFmtId="0" fontId="8" fillId="27" borderId="23" xfId="336" applyFill="1" applyBorder="1" applyAlignment="1">
      <alignment horizontal="center" vertical="center" wrapText="1"/>
    </xf>
    <xf numFmtId="171" fontId="8" fillId="0" borderId="23" xfId="344" applyNumberFormat="1" applyFont="1" applyBorder="1" applyAlignment="1" applyProtection="1">
      <alignment horizontal="center" vertical="center" wrapText="1"/>
      <protection locked="0"/>
    </xf>
    <xf numFmtId="0" fontId="8" fillId="0" borderId="23" xfId="0" applyFont="1" applyBorder="1" applyAlignment="1">
      <alignment horizontal="justify" vertical="center"/>
    </xf>
    <xf numFmtId="171" fontId="8" fillId="24" borderId="23" xfId="344" applyNumberFormat="1" applyFont="1" applyFill="1" applyBorder="1" applyAlignment="1" applyProtection="1">
      <alignment horizontal="center" vertical="center" wrapText="1"/>
      <protection locked="0"/>
    </xf>
    <xf numFmtId="49" fontId="8" fillId="0" borderId="23" xfId="336" applyNumberFormat="1" applyBorder="1" applyAlignment="1">
      <alignment horizontal="center" vertical="center" wrapText="1"/>
    </xf>
    <xf numFmtId="49" fontId="8" fillId="0" borderId="23" xfId="336" applyNumberFormat="1" applyBorder="1" applyAlignment="1">
      <alignment horizontal="justify" vertical="center"/>
    </xf>
    <xf numFmtId="0" fontId="8" fillId="0" borderId="23" xfId="0" applyFont="1" applyBorder="1" applyAlignment="1">
      <alignment horizontal="left" vertical="center" wrapText="1"/>
    </xf>
    <xf numFmtId="0" fontId="8" fillId="0" borderId="23" xfId="336" applyBorder="1" applyAlignment="1">
      <alignment horizontal="left" vertical="center" wrapText="1"/>
    </xf>
    <xf numFmtId="171" fontId="8" fillId="24" borderId="23" xfId="243" applyNumberFormat="1" applyFont="1" applyFill="1" applyBorder="1" applyAlignment="1" applyProtection="1">
      <alignment horizontal="center" vertical="center" wrapText="1"/>
      <protection locked="0"/>
    </xf>
    <xf numFmtId="49" fontId="8" fillId="0" borderId="23" xfId="216" applyNumberFormat="1" applyFont="1" applyBorder="1" applyAlignment="1">
      <alignment horizontal="justify" vertical="center" wrapText="1"/>
    </xf>
    <xf numFmtId="171" fontId="8" fillId="0" borderId="23" xfId="243" applyNumberFormat="1" applyFont="1" applyBorder="1" applyAlignment="1" applyProtection="1">
      <alignment horizontal="center" vertical="center" wrapText="1"/>
      <protection locked="0"/>
    </xf>
    <xf numFmtId="171" fontId="8" fillId="36" borderId="23" xfId="243" applyNumberFormat="1" applyFont="1" applyFill="1" applyBorder="1" applyAlignment="1" applyProtection="1">
      <alignment horizontal="center" vertical="center" wrapText="1"/>
      <protection locked="0"/>
    </xf>
    <xf numFmtId="49" fontId="8" fillId="0" borderId="23" xfId="216" applyNumberFormat="1" applyFont="1" applyBorder="1" applyAlignment="1">
      <alignment horizontal="center" vertical="center" wrapText="1"/>
    </xf>
    <xf numFmtId="0" fontId="8" fillId="0" borderId="23" xfId="216" applyFont="1" applyBorder="1" applyAlignment="1">
      <alignment horizontal="left" vertical="center" wrapText="1"/>
    </xf>
    <xf numFmtId="49" fontId="8" fillId="0" borderId="23" xfId="216" applyNumberFormat="1" applyFont="1" applyBorder="1" applyAlignment="1">
      <alignment vertical="center" wrapText="1"/>
    </xf>
    <xf numFmtId="0" fontId="8" fillId="0" borderId="23" xfId="216" applyFont="1" applyBorder="1" applyAlignment="1">
      <alignment vertical="center"/>
    </xf>
    <xf numFmtId="0" fontId="9" fillId="0" borderId="23" xfId="216" applyFont="1" applyBorder="1" applyAlignment="1">
      <alignment horizontal="center" vertical="center" wrapText="1"/>
    </xf>
    <xf numFmtId="0" fontId="9" fillId="0" borderId="23" xfId="216" applyFont="1" applyBorder="1" applyAlignment="1">
      <alignment vertical="center" wrapText="1"/>
    </xf>
    <xf numFmtId="0" fontId="9" fillId="0" borderId="23" xfId="216" applyFont="1" applyBorder="1" applyAlignment="1">
      <alignment vertical="center"/>
    </xf>
    <xf numFmtId="0" fontId="9" fillId="25" borderId="23" xfId="216" applyFont="1" applyFill="1" applyBorder="1" applyAlignment="1">
      <alignment horizontal="center" vertical="center" wrapText="1"/>
    </xf>
    <xf numFmtId="0" fontId="9" fillId="25" borderId="23" xfId="216" applyFont="1" applyFill="1" applyBorder="1" applyAlignment="1">
      <alignment horizontal="center" vertical="center" wrapText="1"/>
    </xf>
    <xf numFmtId="0" fontId="8" fillId="26" borderId="23" xfId="216" applyFont="1" applyFill="1" applyBorder="1" applyAlignment="1">
      <alignment horizontal="center" vertical="center" wrapText="1"/>
    </xf>
    <xf numFmtId="0" fontId="8" fillId="0" borderId="23" xfId="336" applyBorder="1" applyAlignment="1">
      <alignment horizontal="center" vertical="center" wrapText="1"/>
    </xf>
    <xf numFmtId="0" fontId="8" fillId="26" borderId="23" xfId="216" applyFont="1" applyFill="1" applyBorder="1" applyAlignment="1">
      <alignment horizontal="center" vertical="center"/>
    </xf>
    <xf numFmtId="49" fontId="8" fillId="0" borderId="23" xfId="336" applyNumberFormat="1" applyBorder="1" applyAlignment="1">
      <alignment horizontal="left" vertical="top" wrapText="1"/>
    </xf>
    <xf numFmtId="0" fontId="8" fillId="27" borderId="23" xfId="216" applyFont="1" applyFill="1" applyBorder="1" applyAlignment="1">
      <alignment horizontal="center" vertical="center" wrapText="1"/>
    </xf>
    <xf numFmtId="0" fontId="8" fillId="27" borderId="23" xfId="216" applyFont="1" applyFill="1" applyBorder="1" applyAlignment="1">
      <alignment horizontal="center" vertical="center"/>
    </xf>
    <xf numFmtId="0" fontId="8" fillId="31" borderId="23" xfId="216" applyFont="1" applyFill="1" applyBorder="1" applyAlignment="1">
      <alignment horizontal="center" vertical="center" wrapText="1"/>
    </xf>
    <xf numFmtId="0" fontId="8" fillId="31" borderId="23" xfId="216" applyFont="1" applyFill="1" applyBorder="1" applyAlignment="1">
      <alignment horizontal="center" vertical="center"/>
    </xf>
    <xf numFmtId="0" fontId="8" fillId="0" borderId="23" xfId="216" applyFont="1" applyBorder="1" applyAlignment="1">
      <alignment vertical="center" wrapText="1"/>
    </xf>
    <xf numFmtId="0" fontId="8" fillId="0" borderId="23" xfId="216" applyFont="1" applyBorder="1" applyAlignment="1">
      <alignment horizontal="center" vertical="center"/>
    </xf>
    <xf numFmtId="0" fontId="38" fillId="0" borderId="18" xfId="0" applyFont="1" applyBorder="1" applyAlignment="1"/>
    <xf numFmtId="0" fontId="38" fillId="0" borderId="19" xfId="0" applyFont="1" applyBorder="1" applyAlignment="1"/>
    <xf numFmtId="14" fontId="0" fillId="0" borderId="23" xfId="0" applyNumberFormat="1" applyBorder="1" applyAlignment="1">
      <alignment horizontal="center" vertical="center"/>
    </xf>
    <xf numFmtId="0" fontId="0" fillId="0" borderId="23" xfId="0" applyBorder="1" applyAlignment="1">
      <alignment vertical="center" wrapText="1"/>
    </xf>
    <xf numFmtId="171" fontId="8" fillId="26" borderId="23" xfId="344" applyNumberFormat="1" applyFont="1" applyFill="1" applyBorder="1" applyAlignment="1" applyProtection="1">
      <alignment horizontal="center" vertical="center" wrapText="1"/>
      <protection locked="0"/>
    </xf>
    <xf numFmtId="171" fontId="8" fillId="34" borderId="23" xfId="243" applyNumberFormat="1" applyFont="1" applyFill="1" applyBorder="1" applyAlignment="1" applyProtection="1">
      <alignment horizontal="center" vertical="center" wrapText="1"/>
      <protection locked="0"/>
    </xf>
    <xf numFmtId="171" fontId="8" fillId="26" borderId="23" xfId="243" applyNumberFormat="1" applyFont="1" applyFill="1" applyBorder="1" applyAlignment="1" applyProtection="1">
      <alignment horizontal="center" vertical="center" wrapText="1"/>
      <protection locked="0"/>
    </xf>
    <xf numFmtId="49" fontId="8" fillId="30" borderId="23" xfId="336" applyNumberFormat="1" applyFill="1" applyBorder="1" applyAlignment="1">
      <alignment horizontal="justify" vertical="center" wrapText="1"/>
    </xf>
  </cellXfs>
  <cellStyles count="51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Énfasis1 2" xfId="7" xr:uid="{00000000-0005-0000-0000-000006000000}"/>
    <cellStyle name="20% - Énfasis1 2 2" xfId="8" xr:uid="{00000000-0005-0000-0000-000007000000}"/>
    <cellStyle name="20% - Énfasis1 2_7720 vigencias_futuras aguas de uraba 2010" xfId="9" xr:uid="{00000000-0005-0000-0000-000008000000}"/>
    <cellStyle name="20% - Énfasis1 3" xfId="10" xr:uid="{00000000-0005-0000-0000-000009000000}"/>
    <cellStyle name="20% - Énfasis1 4" xfId="11" xr:uid="{00000000-0005-0000-0000-00000A000000}"/>
    <cellStyle name="20% - Énfasis2 2" xfId="12" xr:uid="{00000000-0005-0000-0000-00000B000000}"/>
    <cellStyle name="20% - Énfasis2 2 2" xfId="13" xr:uid="{00000000-0005-0000-0000-00000C000000}"/>
    <cellStyle name="20% - Énfasis2 2_7720 vigencias_futuras aguas de uraba 2010" xfId="14" xr:uid="{00000000-0005-0000-0000-00000D000000}"/>
    <cellStyle name="20% - Énfasis2 3" xfId="15" xr:uid="{00000000-0005-0000-0000-00000E000000}"/>
    <cellStyle name="20% - Énfasis2 4" xfId="16" xr:uid="{00000000-0005-0000-0000-00000F000000}"/>
    <cellStyle name="20% - Énfasis3 2" xfId="17" xr:uid="{00000000-0005-0000-0000-000010000000}"/>
    <cellStyle name="20% - Énfasis3 2 2" xfId="18" xr:uid="{00000000-0005-0000-0000-000011000000}"/>
    <cellStyle name="20% - Énfasis3 2_7720 vigencias_futuras aguas de uraba 2010" xfId="19" xr:uid="{00000000-0005-0000-0000-000012000000}"/>
    <cellStyle name="20% - Énfasis3 3" xfId="20" xr:uid="{00000000-0005-0000-0000-000013000000}"/>
    <cellStyle name="20% - Énfasis3 4" xfId="21" xr:uid="{00000000-0005-0000-0000-000014000000}"/>
    <cellStyle name="20% - Énfasis4 2" xfId="22" xr:uid="{00000000-0005-0000-0000-000015000000}"/>
    <cellStyle name="20% - Énfasis4 2 2" xfId="23" xr:uid="{00000000-0005-0000-0000-000016000000}"/>
    <cellStyle name="20% - Énfasis4 2_7720 vigencias_futuras aguas de uraba 2010" xfId="24" xr:uid="{00000000-0005-0000-0000-000017000000}"/>
    <cellStyle name="20% - Énfasis4 3" xfId="25" xr:uid="{00000000-0005-0000-0000-000018000000}"/>
    <cellStyle name="20% - Énfasis4 4" xfId="26" xr:uid="{00000000-0005-0000-0000-000019000000}"/>
    <cellStyle name="20% - Énfasis5 2" xfId="27" xr:uid="{00000000-0005-0000-0000-00001A000000}"/>
    <cellStyle name="20% - Énfasis5 2 2" xfId="28" xr:uid="{00000000-0005-0000-0000-00001B000000}"/>
    <cellStyle name="20% - Énfasis5 2_7720 vigencias_futuras aguas de uraba 2010" xfId="29" xr:uid="{00000000-0005-0000-0000-00001C000000}"/>
    <cellStyle name="20% - Énfasis5 3" xfId="30" xr:uid="{00000000-0005-0000-0000-00001D000000}"/>
    <cellStyle name="20% - Énfasis5 4" xfId="31" xr:uid="{00000000-0005-0000-0000-00001E000000}"/>
    <cellStyle name="20% - Énfasis6 2" xfId="32" xr:uid="{00000000-0005-0000-0000-00001F000000}"/>
    <cellStyle name="20% - Énfasis6 2 2" xfId="33" xr:uid="{00000000-0005-0000-0000-000020000000}"/>
    <cellStyle name="20% - Énfasis6 2_7720 vigencias_futuras aguas de uraba 2010" xfId="34" xr:uid="{00000000-0005-0000-0000-000021000000}"/>
    <cellStyle name="20% - Énfasis6 3" xfId="35" xr:uid="{00000000-0005-0000-0000-000022000000}"/>
    <cellStyle name="20% - Énfasis6 4" xfId="36" xr:uid="{00000000-0005-0000-0000-000023000000}"/>
    <cellStyle name="40% - Accent1" xfId="37" xr:uid="{00000000-0005-0000-0000-000024000000}"/>
    <cellStyle name="40% - Accent2" xfId="38" xr:uid="{00000000-0005-0000-0000-000025000000}"/>
    <cellStyle name="40% - Accent3" xfId="39" xr:uid="{00000000-0005-0000-0000-000026000000}"/>
    <cellStyle name="40% - Accent4" xfId="40" xr:uid="{00000000-0005-0000-0000-000027000000}"/>
    <cellStyle name="40% - Accent5" xfId="41" xr:uid="{00000000-0005-0000-0000-000028000000}"/>
    <cellStyle name="40% - Accent6" xfId="42" xr:uid="{00000000-0005-0000-0000-000029000000}"/>
    <cellStyle name="40% - Énfasis1 2" xfId="43" xr:uid="{00000000-0005-0000-0000-00002A000000}"/>
    <cellStyle name="40% - Énfasis1 2 2" xfId="44" xr:uid="{00000000-0005-0000-0000-00002B000000}"/>
    <cellStyle name="40% - Énfasis1 2_7720 vigencias_futuras aguas de uraba 2010" xfId="45" xr:uid="{00000000-0005-0000-0000-00002C000000}"/>
    <cellStyle name="40% - Énfasis1 3" xfId="46" xr:uid="{00000000-0005-0000-0000-00002D000000}"/>
    <cellStyle name="40% - Énfasis1 4" xfId="47" xr:uid="{00000000-0005-0000-0000-00002E000000}"/>
    <cellStyle name="40% - Énfasis2 2" xfId="48" xr:uid="{00000000-0005-0000-0000-00002F000000}"/>
    <cellStyle name="40% - Énfasis2 2 2" xfId="49" xr:uid="{00000000-0005-0000-0000-000030000000}"/>
    <cellStyle name="40% - Énfasis2 2_7720 vigencias_futuras aguas de uraba 2010" xfId="50" xr:uid="{00000000-0005-0000-0000-000031000000}"/>
    <cellStyle name="40% - Énfasis2 3" xfId="51" xr:uid="{00000000-0005-0000-0000-000032000000}"/>
    <cellStyle name="40% - Énfasis2 4" xfId="52" xr:uid="{00000000-0005-0000-0000-000033000000}"/>
    <cellStyle name="40% - Énfasis3 2" xfId="53" xr:uid="{00000000-0005-0000-0000-000034000000}"/>
    <cellStyle name="40% - Énfasis3 2 2" xfId="54" xr:uid="{00000000-0005-0000-0000-000035000000}"/>
    <cellStyle name="40% - Énfasis3 2_7720 vigencias_futuras aguas de uraba 2010" xfId="55" xr:uid="{00000000-0005-0000-0000-000036000000}"/>
    <cellStyle name="40% - Énfasis3 3" xfId="56" xr:uid="{00000000-0005-0000-0000-000037000000}"/>
    <cellStyle name="40% - Énfasis3 4" xfId="57" xr:uid="{00000000-0005-0000-0000-000038000000}"/>
    <cellStyle name="40% - Énfasis4 2" xfId="58" xr:uid="{00000000-0005-0000-0000-000039000000}"/>
    <cellStyle name="40% - Énfasis4 2 2" xfId="59" xr:uid="{00000000-0005-0000-0000-00003A000000}"/>
    <cellStyle name="40% - Énfasis4 2_7720 vigencias_futuras aguas de uraba 2010" xfId="60" xr:uid="{00000000-0005-0000-0000-00003B000000}"/>
    <cellStyle name="40% - Énfasis4 3" xfId="61" xr:uid="{00000000-0005-0000-0000-00003C000000}"/>
    <cellStyle name="40% - Énfasis4 4" xfId="62" xr:uid="{00000000-0005-0000-0000-00003D000000}"/>
    <cellStyle name="40% - Énfasis5 2" xfId="63" xr:uid="{00000000-0005-0000-0000-00003E000000}"/>
    <cellStyle name="40% - Énfasis5 2 2" xfId="64" xr:uid="{00000000-0005-0000-0000-00003F000000}"/>
    <cellStyle name="40% - Énfasis5 2_7720 vigencias_futuras aguas de uraba 2010" xfId="65" xr:uid="{00000000-0005-0000-0000-000040000000}"/>
    <cellStyle name="40% - Énfasis5 3" xfId="66" xr:uid="{00000000-0005-0000-0000-000041000000}"/>
    <cellStyle name="40% - Énfasis5 4" xfId="67" xr:uid="{00000000-0005-0000-0000-000042000000}"/>
    <cellStyle name="40% - Énfasis6 2" xfId="68" xr:uid="{00000000-0005-0000-0000-000043000000}"/>
    <cellStyle name="40% - Énfasis6 2 2" xfId="69" xr:uid="{00000000-0005-0000-0000-000044000000}"/>
    <cellStyle name="40% - Énfasis6 2_7720 vigencias_futuras aguas de uraba 2010" xfId="70" xr:uid="{00000000-0005-0000-0000-000045000000}"/>
    <cellStyle name="40% - Énfasis6 3" xfId="71" xr:uid="{00000000-0005-0000-0000-000046000000}"/>
    <cellStyle name="40% - Énfasis6 4" xfId="72" xr:uid="{00000000-0005-0000-0000-000047000000}"/>
    <cellStyle name="60% - Accent1" xfId="73" xr:uid="{00000000-0005-0000-0000-000048000000}"/>
    <cellStyle name="60% - Accent2" xfId="74" xr:uid="{00000000-0005-0000-0000-000049000000}"/>
    <cellStyle name="60% - Accent3" xfId="75" xr:uid="{00000000-0005-0000-0000-00004A000000}"/>
    <cellStyle name="60% - Accent4" xfId="76" xr:uid="{00000000-0005-0000-0000-00004B000000}"/>
    <cellStyle name="60% - Accent5" xfId="77" xr:uid="{00000000-0005-0000-0000-00004C000000}"/>
    <cellStyle name="60% - Accent6" xfId="78" xr:uid="{00000000-0005-0000-0000-00004D000000}"/>
    <cellStyle name="60% - Énfasis1 2" xfId="79" xr:uid="{00000000-0005-0000-0000-00004E000000}"/>
    <cellStyle name="60% - Énfasis1 2 2" xfId="80" xr:uid="{00000000-0005-0000-0000-00004F000000}"/>
    <cellStyle name="60% - Énfasis1 2_Libro1" xfId="81" xr:uid="{00000000-0005-0000-0000-000050000000}"/>
    <cellStyle name="60% - Énfasis1 3" xfId="82" xr:uid="{00000000-0005-0000-0000-000051000000}"/>
    <cellStyle name="60% - Énfasis1 4" xfId="83" xr:uid="{00000000-0005-0000-0000-000052000000}"/>
    <cellStyle name="60% - Énfasis2 2" xfId="84" xr:uid="{00000000-0005-0000-0000-000053000000}"/>
    <cellStyle name="60% - Énfasis2 2 2" xfId="85" xr:uid="{00000000-0005-0000-0000-000054000000}"/>
    <cellStyle name="60% - Énfasis2 2_Libro1" xfId="86" xr:uid="{00000000-0005-0000-0000-000055000000}"/>
    <cellStyle name="60% - Énfasis2 3" xfId="87" xr:uid="{00000000-0005-0000-0000-000056000000}"/>
    <cellStyle name="60% - Énfasis2 4" xfId="88" xr:uid="{00000000-0005-0000-0000-000057000000}"/>
    <cellStyle name="60% - Énfasis3 2" xfId="89" xr:uid="{00000000-0005-0000-0000-000058000000}"/>
    <cellStyle name="60% - Énfasis3 2 2" xfId="90" xr:uid="{00000000-0005-0000-0000-000059000000}"/>
    <cellStyle name="60% - Énfasis3 2_Libro1" xfId="91" xr:uid="{00000000-0005-0000-0000-00005A000000}"/>
    <cellStyle name="60% - Énfasis3 3" xfId="92" xr:uid="{00000000-0005-0000-0000-00005B000000}"/>
    <cellStyle name="60% - Énfasis3 4" xfId="93" xr:uid="{00000000-0005-0000-0000-00005C000000}"/>
    <cellStyle name="60% - Énfasis4 2" xfId="94" xr:uid="{00000000-0005-0000-0000-00005D000000}"/>
    <cellStyle name="60% - Énfasis4 2 2" xfId="95" xr:uid="{00000000-0005-0000-0000-00005E000000}"/>
    <cellStyle name="60% - Énfasis4 2_Libro1" xfId="96" xr:uid="{00000000-0005-0000-0000-00005F000000}"/>
    <cellStyle name="60% - Énfasis4 3" xfId="97" xr:uid="{00000000-0005-0000-0000-000060000000}"/>
    <cellStyle name="60% - Énfasis4 4" xfId="98" xr:uid="{00000000-0005-0000-0000-000061000000}"/>
    <cellStyle name="60% - Énfasis5 2" xfId="99" xr:uid="{00000000-0005-0000-0000-000062000000}"/>
    <cellStyle name="60% - Énfasis5 2 2" xfId="100" xr:uid="{00000000-0005-0000-0000-000063000000}"/>
    <cellStyle name="60% - Énfasis5 2_Libro1" xfId="101" xr:uid="{00000000-0005-0000-0000-000064000000}"/>
    <cellStyle name="60% - Énfasis5 3" xfId="102" xr:uid="{00000000-0005-0000-0000-000065000000}"/>
    <cellStyle name="60% - Énfasis5 4" xfId="103" xr:uid="{00000000-0005-0000-0000-000066000000}"/>
    <cellStyle name="60% - Énfasis6 2" xfId="104" xr:uid="{00000000-0005-0000-0000-000067000000}"/>
    <cellStyle name="60% - Énfasis6 2 2" xfId="105" xr:uid="{00000000-0005-0000-0000-000068000000}"/>
    <cellStyle name="60% - Énfasis6 2_Libro1" xfId="106" xr:uid="{00000000-0005-0000-0000-000069000000}"/>
    <cellStyle name="60% - Énfasis6 3" xfId="107" xr:uid="{00000000-0005-0000-0000-00006A000000}"/>
    <cellStyle name="60% - Énfasis6 4" xfId="108" xr:uid="{00000000-0005-0000-0000-00006B000000}"/>
    <cellStyle name="Accent1" xfId="109" xr:uid="{00000000-0005-0000-0000-00006C000000}"/>
    <cellStyle name="Accent2" xfId="110" xr:uid="{00000000-0005-0000-0000-00006D000000}"/>
    <cellStyle name="Accent3" xfId="111" xr:uid="{00000000-0005-0000-0000-00006E000000}"/>
    <cellStyle name="Accent4" xfId="112" xr:uid="{00000000-0005-0000-0000-00006F000000}"/>
    <cellStyle name="Accent5" xfId="113" xr:uid="{00000000-0005-0000-0000-000070000000}"/>
    <cellStyle name="Accent6" xfId="114" xr:uid="{00000000-0005-0000-0000-000071000000}"/>
    <cellStyle name="Bad" xfId="115" xr:uid="{00000000-0005-0000-0000-000072000000}"/>
    <cellStyle name="Buena 2" xfId="116" xr:uid="{00000000-0005-0000-0000-000073000000}"/>
    <cellStyle name="Buena 2 2" xfId="117" xr:uid="{00000000-0005-0000-0000-000074000000}"/>
    <cellStyle name="Buena 2_Libro1" xfId="118" xr:uid="{00000000-0005-0000-0000-000075000000}"/>
    <cellStyle name="Buena 3" xfId="119" xr:uid="{00000000-0005-0000-0000-000076000000}"/>
    <cellStyle name="Buena 4" xfId="120" xr:uid="{00000000-0005-0000-0000-000077000000}"/>
    <cellStyle name="Calculation" xfId="121" xr:uid="{00000000-0005-0000-0000-000078000000}"/>
    <cellStyle name="Cálculo 2" xfId="122" xr:uid="{00000000-0005-0000-0000-000079000000}"/>
    <cellStyle name="Cálculo 2 2" xfId="123" xr:uid="{00000000-0005-0000-0000-00007A000000}"/>
    <cellStyle name="Cálculo 2_2. 2 F21 Fenecimientos 2010 AGR" xfId="124" xr:uid="{00000000-0005-0000-0000-00007B000000}"/>
    <cellStyle name="Cálculo 3" xfId="125" xr:uid="{00000000-0005-0000-0000-00007C000000}"/>
    <cellStyle name="Cálculo 4" xfId="126" xr:uid="{00000000-0005-0000-0000-00007D000000}"/>
    <cellStyle name="Celda de comprobación 2" xfId="127" xr:uid="{00000000-0005-0000-0000-00007E000000}"/>
    <cellStyle name="Celda de comprobación 2 2" xfId="128" xr:uid="{00000000-0005-0000-0000-00007F000000}"/>
    <cellStyle name="Celda de comprobación 2_2. 2 F21 Fenecimientos 2010 AGR" xfId="129" xr:uid="{00000000-0005-0000-0000-000080000000}"/>
    <cellStyle name="Celda de comprobación 3" xfId="130" xr:uid="{00000000-0005-0000-0000-000081000000}"/>
    <cellStyle name="Celda de comprobación 4" xfId="131" xr:uid="{00000000-0005-0000-0000-000082000000}"/>
    <cellStyle name="Celda vinculada 2" xfId="132" xr:uid="{00000000-0005-0000-0000-000083000000}"/>
    <cellStyle name="Celda vinculada 2 2" xfId="133" xr:uid="{00000000-0005-0000-0000-000084000000}"/>
    <cellStyle name="Celda vinculada 2_2. 2 F21 Fenecimientos 2010 AGR" xfId="134" xr:uid="{00000000-0005-0000-0000-000085000000}"/>
    <cellStyle name="Celda vinculada 3" xfId="135" xr:uid="{00000000-0005-0000-0000-000086000000}"/>
    <cellStyle name="Celda vinculada 4" xfId="136" xr:uid="{00000000-0005-0000-0000-000087000000}"/>
    <cellStyle name="Check Cell" xfId="137" xr:uid="{00000000-0005-0000-0000-000088000000}"/>
    <cellStyle name="Diseño" xfId="138" xr:uid="{00000000-0005-0000-0000-000089000000}"/>
    <cellStyle name="Encabezado 4 2" xfId="139" xr:uid="{00000000-0005-0000-0000-00008A000000}"/>
    <cellStyle name="Encabezado 4 2 2" xfId="140" xr:uid="{00000000-0005-0000-0000-00008B000000}"/>
    <cellStyle name="Encabezado 4 2_Libro1" xfId="141" xr:uid="{00000000-0005-0000-0000-00008C000000}"/>
    <cellStyle name="Encabezado 4 3" xfId="142" xr:uid="{00000000-0005-0000-0000-00008D000000}"/>
    <cellStyle name="Encabezado 4 4" xfId="143" xr:uid="{00000000-0005-0000-0000-00008E000000}"/>
    <cellStyle name="Énfasis1 2" xfId="144" xr:uid="{00000000-0005-0000-0000-00008F000000}"/>
    <cellStyle name="Énfasis1 2 2" xfId="145" xr:uid="{00000000-0005-0000-0000-000090000000}"/>
    <cellStyle name="Énfasis1 2_Libro1" xfId="146" xr:uid="{00000000-0005-0000-0000-000091000000}"/>
    <cellStyle name="Énfasis1 3" xfId="147" xr:uid="{00000000-0005-0000-0000-000092000000}"/>
    <cellStyle name="Énfasis1 4" xfId="148" xr:uid="{00000000-0005-0000-0000-000093000000}"/>
    <cellStyle name="Énfasis2 2" xfId="149" xr:uid="{00000000-0005-0000-0000-000094000000}"/>
    <cellStyle name="Énfasis2 2 2" xfId="150" xr:uid="{00000000-0005-0000-0000-000095000000}"/>
    <cellStyle name="Énfasis2 2_Libro1" xfId="151" xr:uid="{00000000-0005-0000-0000-000096000000}"/>
    <cellStyle name="Énfasis2 3" xfId="152" xr:uid="{00000000-0005-0000-0000-000097000000}"/>
    <cellStyle name="Énfasis2 4" xfId="153" xr:uid="{00000000-0005-0000-0000-000098000000}"/>
    <cellStyle name="Énfasis3 2" xfId="154" xr:uid="{00000000-0005-0000-0000-000099000000}"/>
    <cellStyle name="Énfasis3 2 2" xfId="155" xr:uid="{00000000-0005-0000-0000-00009A000000}"/>
    <cellStyle name="Énfasis3 2_Libro1" xfId="156" xr:uid="{00000000-0005-0000-0000-00009B000000}"/>
    <cellStyle name="Énfasis3 3" xfId="157" xr:uid="{00000000-0005-0000-0000-00009C000000}"/>
    <cellStyle name="Énfasis3 4" xfId="158" xr:uid="{00000000-0005-0000-0000-00009D000000}"/>
    <cellStyle name="Énfasis4 2" xfId="159" xr:uid="{00000000-0005-0000-0000-00009E000000}"/>
    <cellStyle name="Énfasis4 2 2" xfId="160" xr:uid="{00000000-0005-0000-0000-00009F000000}"/>
    <cellStyle name="Énfasis4 2_Libro1" xfId="161" xr:uid="{00000000-0005-0000-0000-0000A0000000}"/>
    <cellStyle name="Énfasis4 3" xfId="162" xr:uid="{00000000-0005-0000-0000-0000A1000000}"/>
    <cellStyle name="Énfasis4 4" xfId="163" xr:uid="{00000000-0005-0000-0000-0000A2000000}"/>
    <cellStyle name="Énfasis5 2" xfId="164" xr:uid="{00000000-0005-0000-0000-0000A3000000}"/>
    <cellStyle name="Énfasis5 2 2" xfId="165" xr:uid="{00000000-0005-0000-0000-0000A4000000}"/>
    <cellStyle name="Énfasis5 2_Libro1" xfId="166" xr:uid="{00000000-0005-0000-0000-0000A5000000}"/>
    <cellStyle name="Énfasis5 3" xfId="167" xr:uid="{00000000-0005-0000-0000-0000A6000000}"/>
    <cellStyle name="Énfasis5 4" xfId="168" xr:uid="{00000000-0005-0000-0000-0000A7000000}"/>
    <cellStyle name="Énfasis6 2" xfId="169" xr:uid="{00000000-0005-0000-0000-0000A8000000}"/>
    <cellStyle name="Énfasis6 2 2" xfId="170" xr:uid="{00000000-0005-0000-0000-0000A9000000}"/>
    <cellStyle name="Énfasis6 2_Libro1" xfId="171" xr:uid="{00000000-0005-0000-0000-0000AA000000}"/>
    <cellStyle name="Énfasis6 3" xfId="172" xr:uid="{00000000-0005-0000-0000-0000AB000000}"/>
    <cellStyle name="Énfasis6 4" xfId="173" xr:uid="{00000000-0005-0000-0000-0000AC000000}"/>
    <cellStyle name="Entrada 2" xfId="174" xr:uid="{00000000-0005-0000-0000-0000AD000000}"/>
    <cellStyle name="Entrada 2 2" xfId="175" xr:uid="{00000000-0005-0000-0000-0000AE000000}"/>
    <cellStyle name="Entrada 2_2. 2 F21 Fenecimientos 2010 AGR" xfId="176" xr:uid="{00000000-0005-0000-0000-0000AF000000}"/>
    <cellStyle name="Entrada 3" xfId="177" xr:uid="{00000000-0005-0000-0000-0000B0000000}"/>
    <cellStyle name="Entrada 4" xfId="178" xr:uid="{00000000-0005-0000-0000-0000B1000000}"/>
    <cellStyle name="Euro" xfId="179" xr:uid="{00000000-0005-0000-0000-0000B2000000}"/>
    <cellStyle name="Euro 2" xfId="180" xr:uid="{00000000-0005-0000-0000-0000B3000000}"/>
    <cellStyle name="Euro 2 2" xfId="321" xr:uid="{00000000-0005-0000-0000-0000B4000000}"/>
    <cellStyle name="Euro 3" xfId="181" xr:uid="{00000000-0005-0000-0000-0000B5000000}"/>
    <cellStyle name="Euro 3 2" xfId="322" xr:uid="{00000000-0005-0000-0000-0000B6000000}"/>
    <cellStyle name="Euro_1 7715 vigencias_futuras MUNICIPIO MEDELLÍN" xfId="182" xr:uid="{00000000-0005-0000-0000-0000B7000000}"/>
    <cellStyle name="Explanatory Text" xfId="183" xr:uid="{00000000-0005-0000-0000-0000B8000000}"/>
    <cellStyle name="Good" xfId="184" xr:uid="{00000000-0005-0000-0000-0000B9000000}"/>
    <cellStyle name="Heading 1" xfId="185" xr:uid="{00000000-0005-0000-0000-0000BA000000}"/>
    <cellStyle name="Heading 2" xfId="186" xr:uid="{00000000-0005-0000-0000-0000BB000000}"/>
    <cellStyle name="Heading 3" xfId="187" xr:uid="{00000000-0005-0000-0000-0000BC000000}"/>
    <cellStyle name="Heading 4" xfId="188" xr:uid="{00000000-0005-0000-0000-0000BD000000}"/>
    <cellStyle name="Hipervínculo 2" xfId="189" xr:uid="{00000000-0005-0000-0000-0000BE000000}"/>
    <cellStyle name="Incorrecto 2" xfId="190" xr:uid="{00000000-0005-0000-0000-0000BF000000}"/>
    <cellStyle name="Incorrecto 2 2" xfId="191" xr:uid="{00000000-0005-0000-0000-0000C0000000}"/>
    <cellStyle name="Incorrecto 2_Libro1" xfId="192" xr:uid="{00000000-0005-0000-0000-0000C1000000}"/>
    <cellStyle name="Incorrecto 3" xfId="193" xr:uid="{00000000-0005-0000-0000-0000C2000000}"/>
    <cellStyle name="Incorrecto 4" xfId="194" xr:uid="{00000000-0005-0000-0000-0000C3000000}"/>
    <cellStyle name="Input" xfId="195" xr:uid="{00000000-0005-0000-0000-0000C4000000}"/>
    <cellStyle name="Linked Cell" xfId="196" xr:uid="{00000000-0005-0000-0000-0000C5000000}"/>
    <cellStyle name="Millares 2" xfId="197" xr:uid="{00000000-0005-0000-0000-0000C6000000}"/>
    <cellStyle name="Millares 2 2" xfId="198" xr:uid="{00000000-0005-0000-0000-0000C7000000}"/>
    <cellStyle name="Millares 2 2 2" xfId="324" xr:uid="{00000000-0005-0000-0000-0000C8000000}"/>
    <cellStyle name="Millares 2 3" xfId="199" xr:uid="{00000000-0005-0000-0000-0000C9000000}"/>
    <cellStyle name="Millares 2 3 2" xfId="325" xr:uid="{00000000-0005-0000-0000-0000CA000000}"/>
    <cellStyle name="Millares 2 4" xfId="200" xr:uid="{00000000-0005-0000-0000-0000CB000000}"/>
    <cellStyle name="Millares 2 4 2" xfId="326" xr:uid="{00000000-0005-0000-0000-0000CC000000}"/>
    <cellStyle name="Millares 2 5" xfId="323" xr:uid="{00000000-0005-0000-0000-0000CD000000}"/>
    <cellStyle name="Millares 2 5 2" xfId="365" xr:uid="{00000000-0005-0000-0000-0000CE000000}"/>
    <cellStyle name="Millares 2 5 2 2" xfId="385" xr:uid="{00000000-0005-0000-0000-0000CF000000}"/>
    <cellStyle name="Millares 2 5 2 2 2" xfId="445" xr:uid="{E27D88FA-E857-4699-A1AF-BB30D313CB02}"/>
    <cellStyle name="Millares 2 5 2 2 2 2" xfId="507" xr:uid="{D192A6DA-DB3F-4F35-A016-E5BB9CF16A6C}"/>
    <cellStyle name="Millares 2 5 2 2 3" xfId="415" xr:uid="{C9FC799E-B72D-4D31-9CA5-8280BBA8C54D}"/>
    <cellStyle name="Millares 2 5 2 2 4" xfId="477" xr:uid="{0938320F-54CD-4754-80C1-2974A5EF2169}"/>
    <cellStyle name="Millares 2 5 2 3" xfId="425" xr:uid="{7CE1496F-6FDA-4CC4-B3B5-EE8FBAB818BF}"/>
    <cellStyle name="Millares 2 5 2 3 2" xfId="487" xr:uid="{D4A86973-208A-4B69-B5CA-FB24B91547EF}"/>
    <cellStyle name="Millares 2 5 2 4" xfId="395" xr:uid="{748A3D96-E8D3-4AF2-944B-8B6CBEF27373}"/>
    <cellStyle name="Millares 2 5 2 5" xfId="457" xr:uid="{9A6CB86F-2B38-4F40-918E-BEEFE702CAD8}"/>
    <cellStyle name="Millares 2 5 3" xfId="370" xr:uid="{00000000-0005-0000-0000-0000D0000000}"/>
    <cellStyle name="Millares 2 5 3 2" xfId="430" xr:uid="{EC347CAE-6D57-4BEF-84AD-644FE74A4771}"/>
    <cellStyle name="Millares 2 5 3 2 2" xfId="492" xr:uid="{C81AD10A-4F81-43B8-96BE-BD2ED4288822}"/>
    <cellStyle name="Millares 2 5 3 3" xfId="400" xr:uid="{A6359985-65F7-4C2D-9540-1C67810DA3F5}"/>
    <cellStyle name="Millares 2 5 3 4" xfId="462" xr:uid="{34A9F5FF-5EDC-4C14-BFF5-0BEE2CC6BF43}"/>
    <cellStyle name="Millares 2 5 4" xfId="375" xr:uid="{00000000-0005-0000-0000-0000D1000000}"/>
    <cellStyle name="Millares 2 5 4 2" xfId="435" xr:uid="{68E17AD9-2165-4D95-B255-679DF60C7AD8}"/>
    <cellStyle name="Millares 2 5 4 2 2" xfId="497" xr:uid="{49A08D27-C1D7-4631-A8EA-94C9DF8F1C26}"/>
    <cellStyle name="Millares 2 5 4 3" xfId="405" xr:uid="{262F8AE0-47A0-4776-99F0-CA0C530BF3B5}"/>
    <cellStyle name="Millares 2 5 4 4" xfId="467" xr:uid="{691261C7-DECC-43AA-9BDE-D6E6E862FF8C}"/>
    <cellStyle name="Millares 2 5 5" xfId="380" xr:uid="{00000000-0005-0000-0000-0000D2000000}"/>
    <cellStyle name="Millares 2 5 5 2" xfId="440" xr:uid="{E8B3BD24-B456-498E-82F1-DAFEC6AFDF37}"/>
    <cellStyle name="Millares 2 5 5 2 2" xfId="502" xr:uid="{38E4F691-A1ED-4D05-83C4-3CC2867ECF0E}"/>
    <cellStyle name="Millares 2 5 5 3" xfId="410" xr:uid="{412BD488-BB69-45A8-9AA4-DE35CBDB9C05}"/>
    <cellStyle name="Millares 2 5 5 4" xfId="472" xr:uid="{7121708F-C157-4719-9C28-8169533CB527}"/>
    <cellStyle name="Millares 2 5 6" xfId="420" xr:uid="{6B00B568-BF47-438F-8B8F-77247D0EF450}"/>
    <cellStyle name="Millares 2 5 6 2" xfId="482" xr:uid="{A6416973-FD7A-4AAC-A67C-0386F1A94C06}"/>
    <cellStyle name="Millares 2 5 7" xfId="390" xr:uid="{81B8D1DA-D878-4FBF-978C-E762F1103251}"/>
    <cellStyle name="Millares 2 5 8" xfId="452" xr:uid="{F8B7AADE-DEF1-45DA-987B-14F345BFAEA0}"/>
    <cellStyle name="Millares 2 6" xfId="201" xr:uid="{00000000-0005-0000-0000-0000D3000000}"/>
    <cellStyle name="Millares 2 6 2" xfId="327" xr:uid="{00000000-0005-0000-0000-0000D4000000}"/>
    <cellStyle name="Millares 2_1 7715 vigencias_futuras MUNICIPIO MEDELLÍN" xfId="202" xr:uid="{00000000-0005-0000-0000-0000D5000000}"/>
    <cellStyle name="Millares 3" xfId="203" xr:uid="{00000000-0005-0000-0000-0000D6000000}"/>
    <cellStyle name="Millares 3 2" xfId="328" xr:uid="{00000000-0005-0000-0000-0000D7000000}"/>
    <cellStyle name="Millares 3 2 2" xfId="366" xr:uid="{00000000-0005-0000-0000-0000D8000000}"/>
    <cellStyle name="Millares 3 2 2 2" xfId="386" xr:uid="{00000000-0005-0000-0000-0000D9000000}"/>
    <cellStyle name="Millares 3 2 2 2 2" xfId="446" xr:uid="{25193ED2-A282-4670-A61E-064902394012}"/>
    <cellStyle name="Millares 3 2 2 2 2 2" xfId="508" xr:uid="{CFE9CBFD-150F-4A36-AD7E-FEC4D9F92429}"/>
    <cellStyle name="Millares 3 2 2 2 3" xfId="416" xr:uid="{125133C3-6AB3-4CFC-9560-40457B8E2AB1}"/>
    <cellStyle name="Millares 3 2 2 2 4" xfId="478" xr:uid="{84096306-65A0-4045-9EB3-0C710C45EA27}"/>
    <cellStyle name="Millares 3 2 2 3" xfId="426" xr:uid="{B73C8DF7-8C8F-4C5C-ABD0-D14995B8CA15}"/>
    <cellStyle name="Millares 3 2 2 3 2" xfId="488" xr:uid="{00099485-40F6-46AC-895F-6FCE391AAD2B}"/>
    <cellStyle name="Millares 3 2 2 4" xfId="396" xr:uid="{B646284F-5932-4344-B727-E7CB7DB2D301}"/>
    <cellStyle name="Millares 3 2 2 5" xfId="458" xr:uid="{9C8FDBEC-9616-4796-A7FA-75D9C22E8297}"/>
    <cellStyle name="Millares 3 2 3" xfId="371" xr:uid="{00000000-0005-0000-0000-0000DA000000}"/>
    <cellStyle name="Millares 3 2 3 2" xfId="431" xr:uid="{4BE8642C-BD9F-400D-AC62-8247F2FE3598}"/>
    <cellStyle name="Millares 3 2 3 2 2" xfId="493" xr:uid="{21C18B1C-6191-422E-8C37-0996918BD72A}"/>
    <cellStyle name="Millares 3 2 3 3" xfId="401" xr:uid="{1DA5A580-CE75-45C9-8214-248F0F760A46}"/>
    <cellStyle name="Millares 3 2 3 4" xfId="463" xr:uid="{690D4D63-19B2-4BA0-A2D4-70134ADC7B70}"/>
    <cellStyle name="Millares 3 2 4" xfId="376" xr:uid="{00000000-0005-0000-0000-0000DB000000}"/>
    <cellStyle name="Millares 3 2 4 2" xfId="436" xr:uid="{F75560B6-8F23-439C-B2DE-FCED4EC8AA97}"/>
    <cellStyle name="Millares 3 2 4 2 2" xfId="498" xr:uid="{B9749823-ABF7-4518-8A9B-87BF85714F3C}"/>
    <cellStyle name="Millares 3 2 4 3" xfId="406" xr:uid="{D7FD32CA-D007-4BAF-8EB6-D5CB7D8DE8AE}"/>
    <cellStyle name="Millares 3 2 4 4" xfId="468" xr:uid="{25EC710D-ADE1-4567-9F55-FB9291D46AA4}"/>
    <cellStyle name="Millares 3 2 5" xfId="381" xr:uid="{00000000-0005-0000-0000-0000DC000000}"/>
    <cellStyle name="Millares 3 2 5 2" xfId="441" xr:uid="{8FCE0532-B535-445C-AB31-5407E5DBFFB8}"/>
    <cellStyle name="Millares 3 2 5 2 2" xfId="503" xr:uid="{611B6106-4427-49DF-A0F1-DFEA41E280A8}"/>
    <cellStyle name="Millares 3 2 5 3" xfId="411" xr:uid="{BCED2801-083D-4B3A-9AD8-4577B9D99D29}"/>
    <cellStyle name="Millares 3 2 5 4" xfId="473" xr:uid="{BF1B23E4-DA37-4041-ABC0-6717876FD99B}"/>
    <cellStyle name="Millares 3 2 6" xfId="421" xr:uid="{C7C022EE-3CF7-40D6-9B83-D7F6EE8BE16B}"/>
    <cellStyle name="Millares 3 2 6 2" xfId="483" xr:uid="{02EF5088-1E78-45CE-9FEF-3B23A5E89A3F}"/>
    <cellStyle name="Millares 3 2 7" xfId="391" xr:uid="{12D7225D-99D3-4472-8144-0AAAFE9239D2}"/>
    <cellStyle name="Millares 3 2 8" xfId="453" xr:uid="{0FB05814-61DF-430E-B9F4-DEA29803196A}"/>
    <cellStyle name="Millares 4" xfId="204" xr:uid="{00000000-0005-0000-0000-0000DD000000}"/>
    <cellStyle name="Millares 4 2" xfId="329" xr:uid="{00000000-0005-0000-0000-0000DE000000}"/>
    <cellStyle name="Millares 4 4" xfId="205" xr:uid="{00000000-0005-0000-0000-0000DF000000}"/>
    <cellStyle name="Millares 4 4 2" xfId="330" xr:uid="{00000000-0005-0000-0000-0000E0000000}"/>
    <cellStyle name="Millares 4 4 2 2" xfId="367" xr:uid="{00000000-0005-0000-0000-0000E1000000}"/>
    <cellStyle name="Millares 4 4 2 2 2" xfId="387" xr:uid="{00000000-0005-0000-0000-0000E2000000}"/>
    <cellStyle name="Millares 4 4 2 2 2 2" xfId="447" xr:uid="{84AFBDD5-F93F-4F35-A58C-A04C22E5CBE5}"/>
    <cellStyle name="Millares 4 4 2 2 2 2 2" xfId="509" xr:uid="{C0F743E6-2310-4A19-BA2D-B4CC2DD276DB}"/>
    <cellStyle name="Millares 4 4 2 2 2 3" xfId="417" xr:uid="{38A81155-09BE-4EF2-B5F9-D6ED58E8E2A4}"/>
    <cellStyle name="Millares 4 4 2 2 2 4" xfId="479" xr:uid="{9C80DC4F-484D-4D7A-B7AC-C933F1FFA67B}"/>
    <cellStyle name="Millares 4 4 2 2 3" xfId="427" xr:uid="{28FCFB46-EEB3-4C95-B7A0-45E5A1D7426C}"/>
    <cellStyle name="Millares 4 4 2 2 3 2" xfId="489" xr:uid="{37B08A60-DFB9-41BE-B569-017ED24050AC}"/>
    <cellStyle name="Millares 4 4 2 2 4" xfId="397" xr:uid="{2FD6E608-1F7E-4255-A74A-D84D59AD89A7}"/>
    <cellStyle name="Millares 4 4 2 2 5" xfId="459" xr:uid="{D316AD62-BC5C-449F-A147-03F86BCFFC58}"/>
    <cellStyle name="Millares 4 4 2 3" xfId="372" xr:uid="{00000000-0005-0000-0000-0000E3000000}"/>
    <cellStyle name="Millares 4 4 2 3 2" xfId="432" xr:uid="{B36F4C71-14AF-4112-AB8F-CD509ACDE02D}"/>
    <cellStyle name="Millares 4 4 2 3 2 2" xfId="494" xr:uid="{E7D4BA52-8415-44A1-8805-FA7ACBCC7F80}"/>
    <cellStyle name="Millares 4 4 2 3 3" xfId="402" xr:uid="{073405B3-C318-4367-AFB2-9FA2256D516A}"/>
    <cellStyle name="Millares 4 4 2 3 4" xfId="464" xr:uid="{1646049E-2DDB-4B77-A534-1F2D44C8D71C}"/>
    <cellStyle name="Millares 4 4 2 4" xfId="377" xr:uid="{00000000-0005-0000-0000-0000E4000000}"/>
    <cellStyle name="Millares 4 4 2 4 2" xfId="437" xr:uid="{B64D6126-9328-4397-8CD3-4C1AFDF14398}"/>
    <cellStyle name="Millares 4 4 2 4 2 2" xfId="499" xr:uid="{C1052092-A7F1-434E-AECB-BC83BD058066}"/>
    <cellStyle name="Millares 4 4 2 4 3" xfId="407" xr:uid="{31E04E1D-61C4-4D2B-86EE-203E620A30B7}"/>
    <cellStyle name="Millares 4 4 2 4 4" xfId="469" xr:uid="{47597D86-8392-45F9-8B32-9124244299A0}"/>
    <cellStyle name="Millares 4 4 2 5" xfId="382" xr:uid="{00000000-0005-0000-0000-0000E5000000}"/>
    <cellStyle name="Millares 4 4 2 5 2" xfId="442" xr:uid="{BDEBAF5E-73A5-4942-9255-8D311F408F2D}"/>
    <cellStyle name="Millares 4 4 2 5 2 2" xfId="504" xr:uid="{92B4A1AC-C14E-4941-884D-32FD0E0DAD54}"/>
    <cellStyle name="Millares 4 4 2 5 3" xfId="412" xr:uid="{A9568B75-0F4C-4438-B21A-93299664E127}"/>
    <cellStyle name="Millares 4 4 2 5 4" xfId="474" xr:uid="{E233865B-21FA-4D03-8DD0-978D3AFC643B}"/>
    <cellStyle name="Millares 4 4 2 6" xfId="422" xr:uid="{355A257F-947B-4541-8EDE-FA41633E82AC}"/>
    <cellStyle name="Millares 4 4 2 6 2" xfId="484" xr:uid="{5952420E-6EBD-4C31-A567-A661037DF198}"/>
    <cellStyle name="Millares 4 4 2 7" xfId="392" xr:uid="{99114724-00D2-4EC1-B935-B00C20E88D68}"/>
    <cellStyle name="Millares 4 4 2 8" xfId="454" xr:uid="{11D73DBA-D2D1-4BA4-BB75-B431E68A23EB}"/>
    <cellStyle name="Millares 5" xfId="206" xr:uid="{00000000-0005-0000-0000-0000E6000000}"/>
    <cellStyle name="Millares 5 2" xfId="331" xr:uid="{00000000-0005-0000-0000-0000E7000000}"/>
    <cellStyle name="Moneda 2" xfId="207" xr:uid="{00000000-0005-0000-0000-0000E8000000}"/>
    <cellStyle name="Moneda 2 2" xfId="208" xr:uid="{00000000-0005-0000-0000-0000E9000000}"/>
    <cellStyle name="Moneda 2 2 2" xfId="333" xr:uid="{00000000-0005-0000-0000-0000EA000000}"/>
    <cellStyle name="Moneda 2 3" xfId="209" xr:uid="{00000000-0005-0000-0000-0000EB000000}"/>
    <cellStyle name="Moneda 2 3 2" xfId="334" xr:uid="{00000000-0005-0000-0000-0000EC000000}"/>
    <cellStyle name="Moneda 2 4" xfId="332" xr:uid="{00000000-0005-0000-0000-0000ED000000}"/>
    <cellStyle name="Moneda 3" xfId="210" xr:uid="{00000000-0005-0000-0000-0000EE000000}"/>
    <cellStyle name="Moneda 3 2" xfId="335" xr:uid="{00000000-0005-0000-0000-0000EF000000}"/>
    <cellStyle name="Neutral 2" xfId="211" xr:uid="{00000000-0005-0000-0000-0000F0000000}"/>
    <cellStyle name="Neutral 2 2" xfId="212" xr:uid="{00000000-0005-0000-0000-0000F1000000}"/>
    <cellStyle name="Neutral 2_Libro1" xfId="213" xr:uid="{00000000-0005-0000-0000-0000F2000000}"/>
    <cellStyle name="Neutral 3" xfId="214" xr:uid="{00000000-0005-0000-0000-0000F3000000}"/>
    <cellStyle name="Neutral 4" xfId="215" xr:uid="{00000000-0005-0000-0000-0000F4000000}"/>
    <cellStyle name="Normal" xfId="0" builtinId="0"/>
    <cellStyle name="Normal 10" xfId="216" xr:uid="{00000000-0005-0000-0000-0000F6000000}"/>
    <cellStyle name="Normal 10 2" xfId="336" xr:uid="{00000000-0005-0000-0000-0000F7000000}"/>
    <cellStyle name="Normal 11" xfId="217" xr:uid="{00000000-0005-0000-0000-0000F8000000}"/>
    <cellStyle name="Normal 12" xfId="218" xr:uid="{00000000-0005-0000-0000-0000F9000000}"/>
    <cellStyle name="Normal 13" xfId="219" xr:uid="{00000000-0005-0000-0000-0000FA000000}"/>
    <cellStyle name="Normal 14" xfId="220" xr:uid="{00000000-0005-0000-0000-0000FB000000}"/>
    <cellStyle name="Normal 15" xfId="221" xr:uid="{00000000-0005-0000-0000-0000FC000000}"/>
    <cellStyle name="Normal 17" xfId="222" xr:uid="{00000000-0005-0000-0000-0000FD000000}"/>
    <cellStyle name="Normal 19" xfId="223" xr:uid="{00000000-0005-0000-0000-0000FE000000}"/>
    <cellStyle name="Normal 2" xfId="224" xr:uid="{00000000-0005-0000-0000-0000FF000000}"/>
    <cellStyle name="Normal 2 2" xfId="225" xr:uid="{00000000-0005-0000-0000-000000010000}"/>
    <cellStyle name="Normal 2 2 2" xfId="226" xr:uid="{00000000-0005-0000-0000-000001010000}"/>
    <cellStyle name="Normal 2 2 3" xfId="227" xr:uid="{00000000-0005-0000-0000-000002010000}"/>
    <cellStyle name="Normal 2 2 4" xfId="228" xr:uid="{00000000-0005-0000-0000-000003010000}"/>
    <cellStyle name="Normal 2 2 5" xfId="229" xr:uid="{00000000-0005-0000-0000-000004010000}"/>
    <cellStyle name="Normal 2 2 5 2" xfId="339" xr:uid="{00000000-0005-0000-0000-000005010000}"/>
    <cellStyle name="Normal 2 2 6" xfId="338" xr:uid="{00000000-0005-0000-0000-000006010000}"/>
    <cellStyle name="Normal 2 2_1 7715 vigencias_futuras MUNICIPIO MEDELLÍN" xfId="230" xr:uid="{00000000-0005-0000-0000-000007010000}"/>
    <cellStyle name="Normal 2 3" xfId="231" xr:uid="{00000000-0005-0000-0000-000008010000}"/>
    <cellStyle name="Normal 2 3 2" xfId="340" xr:uid="{00000000-0005-0000-0000-000009010000}"/>
    <cellStyle name="Normal 2 4" xfId="232" xr:uid="{00000000-0005-0000-0000-00000A010000}"/>
    <cellStyle name="Normal 2 4 2" xfId="341" xr:uid="{00000000-0005-0000-0000-00000B010000}"/>
    <cellStyle name="Normal 2 5" xfId="233" xr:uid="{00000000-0005-0000-0000-00000C010000}"/>
    <cellStyle name="Normal 2 5 2" xfId="342" xr:uid="{00000000-0005-0000-0000-00000D010000}"/>
    <cellStyle name="Normal 2 6" xfId="234" xr:uid="{00000000-0005-0000-0000-00000E010000}"/>
    <cellStyle name="Normal 2 6 2" xfId="343" xr:uid="{00000000-0005-0000-0000-00000F010000}"/>
    <cellStyle name="Normal 2 7" xfId="337" xr:uid="{00000000-0005-0000-0000-000010010000}"/>
    <cellStyle name="Normal 2_1 7715 vigencias_futuras MUNICIPIO MEDELLÍN" xfId="235" xr:uid="{00000000-0005-0000-0000-000011010000}"/>
    <cellStyle name="Normal 20" xfId="236" xr:uid="{00000000-0005-0000-0000-000012010000}"/>
    <cellStyle name="Normal 22" xfId="237" xr:uid="{00000000-0005-0000-0000-000013010000}"/>
    <cellStyle name="Normal 24" xfId="238" xr:uid="{00000000-0005-0000-0000-000014010000}"/>
    <cellStyle name="Normal 26" xfId="239" xr:uid="{00000000-0005-0000-0000-000015010000}"/>
    <cellStyle name="Normal 27" xfId="240" xr:uid="{00000000-0005-0000-0000-000016010000}"/>
    <cellStyle name="Normal 28" xfId="241" xr:uid="{00000000-0005-0000-0000-000017010000}"/>
    <cellStyle name="Normal 29" xfId="242" xr:uid="{00000000-0005-0000-0000-000018010000}"/>
    <cellStyle name="Normal 3" xfId="243" xr:uid="{00000000-0005-0000-0000-000019010000}"/>
    <cellStyle name="Normal 3 10" xfId="451" xr:uid="{44855F20-65BB-4510-9924-21472C368541}"/>
    <cellStyle name="Normal 3 2" xfId="244" xr:uid="{00000000-0005-0000-0000-00001A010000}"/>
    <cellStyle name="Normal 3 3" xfId="344" xr:uid="{00000000-0005-0000-0000-00001B010000}"/>
    <cellStyle name="Normal 3 3 2" xfId="368" xr:uid="{00000000-0005-0000-0000-00001C010000}"/>
    <cellStyle name="Normal 3 3 2 2" xfId="388" xr:uid="{00000000-0005-0000-0000-00001D010000}"/>
    <cellStyle name="Normal 3 3 2 2 2" xfId="448" xr:uid="{05929A10-A53D-4B9F-8CBD-3FC10405B1C1}"/>
    <cellStyle name="Normal 3 3 2 2 2 2" xfId="510" xr:uid="{1E9FF466-672A-4FEC-9580-E0D99AFAEF18}"/>
    <cellStyle name="Normal 3 3 2 2 3" xfId="418" xr:uid="{E33B2A58-8A61-4B9B-80DD-30512F48C872}"/>
    <cellStyle name="Normal 3 3 2 2 4" xfId="480" xr:uid="{7015D8C1-A8EF-49C3-A33D-55DDCAEC550B}"/>
    <cellStyle name="Normal 3 3 2 3" xfId="428" xr:uid="{010794BF-8114-48D7-9277-0CF5D6492666}"/>
    <cellStyle name="Normal 3 3 2 3 2" xfId="490" xr:uid="{657DD501-6C88-49F5-89E3-217327C24DAE}"/>
    <cellStyle name="Normal 3 3 2 4" xfId="398" xr:uid="{5F6AC0E1-D202-44E6-834C-AC1768E2137C}"/>
    <cellStyle name="Normal 3 3 2 5" xfId="460" xr:uid="{7E7FF788-C31F-42FD-8AE3-9FBA6B3A27E3}"/>
    <cellStyle name="Normal 3 3 3" xfId="373" xr:uid="{00000000-0005-0000-0000-00001E010000}"/>
    <cellStyle name="Normal 3 3 3 2" xfId="433" xr:uid="{D1E82564-0F15-43F3-93B1-50F54418ABF9}"/>
    <cellStyle name="Normal 3 3 3 2 2" xfId="495" xr:uid="{D28ECBD7-6162-43F1-A666-99CD51CD0208}"/>
    <cellStyle name="Normal 3 3 3 3" xfId="403" xr:uid="{36667F31-A0DB-418B-A2D0-24C3B2FFD20D}"/>
    <cellStyle name="Normal 3 3 3 4" xfId="465" xr:uid="{06244E91-AB08-4DA7-A542-EC8B6CAC8DF7}"/>
    <cellStyle name="Normal 3 3 4" xfId="378" xr:uid="{00000000-0005-0000-0000-00001F010000}"/>
    <cellStyle name="Normal 3 3 4 2" xfId="438" xr:uid="{05395B26-212C-4D70-8FCC-BC14BF86EAD6}"/>
    <cellStyle name="Normal 3 3 4 2 2" xfId="500" xr:uid="{CD2549E3-66ED-4597-A9DF-28F4C295506F}"/>
    <cellStyle name="Normal 3 3 4 3" xfId="408" xr:uid="{4621CACF-8568-4FDB-9201-CF5268713CD9}"/>
    <cellStyle name="Normal 3 3 4 4" xfId="470" xr:uid="{D331FF83-8126-4487-9F19-98FE6D937DF8}"/>
    <cellStyle name="Normal 3 3 5" xfId="383" xr:uid="{00000000-0005-0000-0000-000020010000}"/>
    <cellStyle name="Normal 3 3 5 2" xfId="443" xr:uid="{A3C0CB33-27CD-4EE9-BAC4-5043AE226991}"/>
    <cellStyle name="Normal 3 3 5 2 2" xfId="505" xr:uid="{70FBE207-0742-48E1-9CF7-DE7AF28CAB6D}"/>
    <cellStyle name="Normal 3 3 5 3" xfId="413" xr:uid="{934979FE-5C45-42CF-838B-B432F3C45E92}"/>
    <cellStyle name="Normal 3 3 5 4" xfId="475" xr:uid="{CE2CA49C-5E6B-4D0F-9334-5DA4F612CD6B}"/>
    <cellStyle name="Normal 3 3 6" xfId="423" xr:uid="{6369CFD9-789A-4A34-8A70-9540DDD10384}"/>
    <cellStyle name="Normal 3 3 6 2" xfId="485" xr:uid="{2076DF59-7B6F-4300-BE40-7CD558A744DB}"/>
    <cellStyle name="Normal 3 3 7" xfId="393" xr:uid="{A9E15C1A-DFB5-40AF-9B69-236768883C35}"/>
    <cellStyle name="Normal 3 3 8" xfId="455" xr:uid="{CDB297F5-B039-4EF9-835A-A3AB9ED07E67}"/>
    <cellStyle name="Normal 3 4" xfId="364" xr:uid="{00000000-0005-0000-0000-000021010000}"/>
    <cellStyle name="Normal 3 4 2" xfId="384" xr:uid="{00000000-0005-0000-0000-000022010000}"/>
    <cellStyle name="Normal 3 4 2 2" xfId="444" xr:uid="{D9D97D1E-DBA9-4597-A540-F315C7514455}"/>
    <cellStyle name="Normal 3 4 2 2 2" xfId="506" xr:uid="{11309792-E65C-440B-A2F4-257C17AB6144}"/>
    <cellStyle name="Normal 3 4 2 3" xfId="414" xr:uid="{DC8103F9-937D-4506-8502-95874C890BB2}"/>
    <cellStyle name="Normal 3 4 2 4" xfId="476" xr:uid="{1294D70A-8A9C-4F40-8805-9D90B2025491}"/>
    <cellStyle name="Normal 3 4 3" xfId="424" xr:uid="{DBBE1C06-8B1B-4EF8-AEF7-AAD5BC3485FB}"/>
    <cellStyle name="Normal 3 4 3 2" xfId="486" xr:uid="{D7F12933-7A27-4D8A-9E55-A013C2A5EC7A}"/>
    <cellStyle name="Normal 3 4 4" xfId="394" xr:uid="{DF59354D-B76D-471A-B529-B5FC1FEC9693}"/>
    <cellStyle name="Normal 3 4 5" xfId="456" xr:uid="{BF11BAB8-66CC-46F0-A8BF-B32D19D9A810}"/>
    <cellStyle name="Normal 3 5" xfId="369" xr:uid="{00000000-0005-0000-0000-000023010000}"/>
    <cellStyle name="Normal 3 5 2" xfId="429" xr:uid="{D519DE54-45E2-495D-9980-DD3DA1C9633E}"/>
    <cellStyle name="Normal 3 5 2 2" xfId="491" xr:uid="{B105BE60-FAA2-4E4F-B087-9F838A45D8BC}"/>
    <cellStyle name="Normal 3 5 3" xfId="399" xr:uid="{2832E93A-2580-4862-A334-06AD9CED882E}"/>
    <cellStyle name="Normal 3 5 4" xfId="461" xr:uid="{BF25A6D9-EA64-47DF-B9BE-F47ADDBA7E7B}"/>
    <cellStyle name="Normal 3 6" xfId="374" xr:uid="{00000000-0005-0000-0000-000024010000}"/>
    <cellStyle name="Normal 3 6 2" xfId="434" xr:uid="{4727453F-1E01-4DD1-9664-08F9702164ED}"/>
    <cellStyle name="Normal 3 6 2 2" xfId="496" xr:uid="{83D404E4-D6F5-462E-9AF9-0B951606BA8A}"/>
    <cellStyle name="Normal 3 6 3" xfId="404" xr:uid="{B188B60B-A040-488A-A83F-D04BEBA5B1C2}"/>
    <cellStyle name="Normal 3 6 4" xfId="466" xr:uid="{BE5F6B7B-48C8-4A5E-8C7B-E9C99DDB8B3C}"/>
    <cellStyle name="Normal 3 7" xfId="379" xr:uid="{00000000-0005-0000-0000-000025010000}"/>
    <cellStyle name="Normal 3 7 2" xfId="439" xr:uid="{6D7C66C7-4F49-46C7-ADB0-FCCB986608BA}"/>
    <cellStyle name="Normal 3 7 2 2" xfId="501" xr:uid="{128572F9-7015-47AF-A296-F8C86269FB20}"/>
    <cellStyle name="Normal 3 7 3" xfId="409" xr:uid="{1F92F080-383F-4CAB-AFCD-9DCC71714078}"/>
    <cellStyle name="Normal 3 7 4" xfId="471" xr:uid="{12A06CB8-915A-4473-86C4-CB0304512566}"/>
    <cellStyle name="Normal 3 8" xfId="419" xr:uid="{9A30BD6C-F3F1-454D-A304-F9A7574F0A47}"/>
    <cellStyle name="Normal 3 8 2" xfId="481" xr:uid="{6ED51985-95C8-41B8-BFB8-6AC53526A258}"/>
    <cellStyle name="Normal 3 9" xfId="389" xr:uid="{C5FF016C-FFF5-4C8E-8D5E-7832F5A0C705}"/>
    <cellStyle name="Normal 3_Consolidado Vigencias Futuras 2010" xfId="245" xr:uid="{00000000-0005-0000-0000-000026010000}"/>
    <cellStyle name="Normal 4" xfId="246" xr:uid="{00000000-0005-0000-0000-000027010000}"/>
    <cellStyle name="Normal 4 2" xfId="247" xr:uid="{00000000-0005-0000-0000-000028010000}"/>
    <cellStyle name="Normal 4 3" xfId="248" xr:uid="{00000000-0005-0000-0000-000029010000}"/>
    <cellStyle name="Normal 4 4" xfId="249" xr:uid="{00000000-0005-0000-0000-00002A010000}"/>
    <cellStyle name="Normal 4 5" xfId="250" xr:uid="{00000000-0005-0000-0000-00002B010000}"/>
    <cellStyle name="Normal 4_1 7715 vigencias_futuras MUNICIPIO MEDELLÍN" xfId="251" xr:uid="{00000000-0005-0000-0000-00002C010000}"/>
    <cellStyle name="Normal 5" xfId="252" xr:uid="{00000000-0005-0000-0000-00002D010000}"/>
    <cellStyle name="Normal 5 2" xfId="253" xr:uid="{00000000-0005-0000-0000-00002E010000}"/>
    <cellStyle name="Normal 5 3" xfId="254" xr:uid="{00000000-0005-0000-0000-00002F010000}"/>
    <cellStyle name="Normal 5 4" xfId="255" xr:uid="{00000000-0005-0000-0000-000030010000}"/>
    <cellStyle name="Normal 5 5" xfId="345" xr:uid="{00000000-0005-0000-0000-000031010000}"/>
    <cellStyle name="Normal 6" xfId="256" xr:uid="{00000000-0005-0000-0000-000032010000}"/>
    <cellStyle name="Normal 6 2" xfId="346" xr:uid="{00000000-0005-0000-0000-000033010000}"/>
    <cellStyle name="Normal 7" xfId="257" xr:uid="{00000000-0005-0000-0000-000034010000}"/>
    <cellStyle name="Normal 7 2" xfId="347" xr:uid="{00000000-0005-0000-0000-000035010000}"/>
    <cellStyle name="Normal 8" xfId="258" xr:uid="{00000000-0005-0000-0000-000036010000}"/>
    <cellStyle name="Normal 8 2" xfId="348" xr:uid="{00000000-0005-0000-0000-000037010000}"/>
    <cellStyle name="Normal 9" xfId="320" xr:uid="{00000000-0005-0000-0000-000038010000}"/>
    <cellStyle name="Notas 2" xfId="259" xr:uid="{00000000-0005-0000-0000-000039010000}"/>
    <cellStyle name="Notas 2 2" xfId="260" xr:uid="{00000000-0005-0000-0000-00003A010000}"/>
    <cellStyle name="Notas 2 2 2" xfId="350" xr:uid="{00000000-0005-0000-0000-00003B010000}"/>
    <cellStyle name="Notas 2 3" xfId="261" xr:uid="{00000000-0005-0000-0000-00003C010000}"/>
    <cellStyle name="Notas 2 3 2" xfId="351" xr:uid="{00000000-0005-0000-0000-00003D010000}"/>
    <cellStyle name="Notas 2 4" xfId="262" xr:uid="{00000000-0005-0000-0000-00003E010000}"/>
    <cellStyle name="Notas 2 4 2" xfId="352" xr:uid="{00000000-0005-0000-0000-00003F010000}"/>
    <cellStyle name="Notas 2 5" xfId="349" xr:uid="{00000000-0005-0000-0000-000040010000}"/>
    <cellStyle name="Notas 2_7718  F24 Contratación AGR listoCARMEN" xfId="263" xr:uid="{00000000-0005-0000-0000-000041010000}"/>
    <cellStyle name="Notas 3" xfId="264" xr:uid="{00000000-0005-0000-0000-000042010000}"/>
    <cellStyle name="Notas 3 2" xfId="353" xr:uid="{00000000-0005-0000-0000-000043010000}"/>
    <cellStyle name="Notas 4" xfId="265" xr:uid="{00000000-0005-0000-0000-000044010000}"/>
    <cellStyle name="Note" xfId="266" xr:uid="{00000000-0005-0000-0000-000045010000}"/>
    <cellStyle name="Note 2" xfId="354" xr:uid="{00000000-0005-0000-0000-000046010000}"/>
    <cellStyle name="Output" xfId="267" xr:uid="{00000000-0005-0000-0000-000047010000}"/>
    <cellStyle name="Porcentaje" xfId="449" builtinId="5"/>
    <cellStyle name="Porcentaje 2" xfId="268" xr:uid="{00000000-0005-0000-0000-000048010000}"/>
    <cellStyle name="Porcentaje 2 2" xfId="450" xr:uid="{7E79C40A-46E7-425E-BF95-898DF42A3A84}"/>
    <cellStyle name="Porcentual 2" xfId="269" xr:uid="{00000000-0005-0000-0000-000049010000}"/>
    <cellStyle name="Porcentual 2 2" xfId="270" xr:uid="{00000000-0005-0000-0000-00004A010000}"/>
    <cellStyle name="Porcentual 2 2 2" xfId="356" xr:uid="{00000000-0005-0000-0000-00004B010000}"/>
    <cellStyle name="Porcentual 2 3" xfId="271" xr:uid="{00000000-0005-0000-0000-00004C010000}"/>
    <cellStyle name="Porcentual 2 3 2" xfId="357" xr:uid="{00000000-0005-0000-0000-00004D010000}"/>
    <cellStyle name="Porcentual 2 4" xfId="272" xr:uid="{00000000-0005-0000-0000-00004E010000}"/>
    <cellStyle name="Porcentual 2 4 2" xfId="358" xr:uid="{00000000-0005-0000-0000-00004F010000}"/>
    <cellStyle name="Porcentual 2 5" xfId="355" xr:uid="{00000000-0005-0000-0000-000050010000}"/>
    <cellStyle name="Porcentual 3" xfId="273" xr:uid="{00000000-0005-0000-0000-000051010000}"/>
    <cellStyle name="Porcentual 3 2" xfId="274" xr:uid="{00000000-0005-0000-0000-000052010000}"/>
    <cellStyle name="Porcentual 3 2 2" xfId="360" xr:uid="{00000000-0005-0000-0000-000053010000}"/>
    <cellStyle name="Porcentual 3 3" xfId="275" xr:uid="{00000000-0005-0000-0000-000054010000}"/>
    <cellStyle name="Porcentual 3 3 2" xfId="361" xr:uid="{00000000-0005-0000-0000-000055010000}"/>
    <cellStyle name="Porcentual 3 4" xfId="359" xr:uid="{00000000-0005-0000-0000-000056010000}"/>
    <cellStyle name="Porcentual 4" xfId="276" xr:uid="{00000000-0005-0000-0000-000057010000}"/>
    <cellStyle name="Porcentual 4 2" xfId="362" xr:uid="{00000000-0005-0000-0000-000058010000}"/>
    <cellStyle name="Porcentual 5" xfId="277" xr:uid="{00000000-0005-0000-0000-000059010000}"/>
    <cellStyle name="Porcentual 5 2" xfId="363" xr:uid="{00000000-0005-0000-0000-00005A010000}"/>
    <cellStyle name="Salida 2" xfId="278" xr:uid="{00000000-0005-0000-0000-00005B010000}"/>
    <cellStyle name="Salida 2 2" xfId="279" xr:uid="{00000000-0005-0000-0000-00005C010000}"/>
    <cellStyle name="Salida 2_2. 2 F21 Fenecimientos 2010 AGR" xfId="280" xr:uid="{00000000-0005-0000-0000-00005D010000}"/>
    <cellStyle name="Salida 3" xfId="281" xr:uid="{00000000-0005-0000-0000-00005E010000}"/>
    <cellStyle name="Salida 4" xfId="282" xr:uid="{00000000-0005-0000-0000-00005F010000}"/>
    <cellStyle name="Texto de advertencia 2" xfId="283" xr:uid="{00000000-0005-0000-0000-000060010000}"/>
    <cellStyle name="Texto de advertencia 2 2" xfId="284" xr:uid="{00000000-0005-0000-0000-000061010000}"/>
    <cellStyle name="Texto de advertencia 2_Libro1" xfId="285" xr:uid="{00000000-0005-0000-0000-000062010000}"/>
    <cellStyle name="Texto de advertencia 3" xfId="286" xr:uid="{00000000-0005-0000-0000-000063010000}"/>
    <cellStyle name="Texto de advertencia 4" xfId="287" xr:uid="{00000000-0005-0000-0000-000064010000}"/>
    <cellStyle name="Texto explicativo 2" xfId="288" xr:uid="{00000000-0005-0000-0000-000065010000}"/>
    <cellStyle name="Texto explicativo 2 2" xfId="289" xr:uid="{00000000-0005-0000-0000-000066010000}"/>
    <cellStyle name="Texto explicativo 2_Libro1" xfId="290" xr:uid="{00000000-0005-0000-0000-000067010000}"/>
    <cellStyle name="Texto explicativo 3" xfId="291" xr:uid="{00000000-0005-0000-0000-000068010000}"/>
    <cellStyle name="Texto explicativo 4" xfId="292" xr:uid="{00000000-0005-0000-0000-000069010000}"/>
    <cellStyle name="Title" xfId="293" xr:uid="{00000000-0005-0000-0000-00006A010000}"/>
    <cellStyle name="Título 1 2" xfId="294" xr:uid="{00000000-0005-0000-0000-00006B010000}"/>
    <cellStyle name="Título 1 2 2" xfId="295" xr:uid="{00000000-0005-0000-0000-00006C010000}"/>
    <cellStyle name="Título 1 2_2. 2 F21 Fenecimientos 2010 AGR" xfId="296" xr:uid="{00000000-0005-0000-0000-00006D010000}"/>
    <cellStyle name="Título 1 3" xfId="297" xr:uid="{00000000-0005-0000-0000-00006E010000}"/>
    <cellStyle name="Título 1 4" xfId="298" xr:uid="{00000000-0005-0000-0000-00006F010000}"/>
    <cellStyle name="Título 2 2" xfId="299" xr:uid="{00000000-0005-0000-0000-000070010000}"/>
    <cellStyle name="Título 2 2 2" xfId="300" xr:uid="{00000000-0005-0000-0000-000071010000}"/>
    <cellStyle name="Título 2 2_2. 2 F21 Fenecimientos 2010 AGR" xfId="301" xr:uid="{00000000-0005-0000-0000-000072010000}"/>
    <cellStyle name="Título 2 3" xfId="302" xr:uid="{00000000-0005-0000-0000-000073010000}"/>
    <cellStyle name="Título 2 4" xfId="303" xr:uid="{00000000-0005-0000-0000-000074010000}"/>
    <cellStyle name="Título 3 2" xfId="304" xr:uid="{00000000-0005-0000-0000-000075010000}"/>
    <cellStyle name="Título 3 2 2" xfId="305" xr:uid="{00000000-0005-0000-0000-000076010000}"/>
    <cellStyle name="Título 3 2_2. 2 F21 Fenecimientos 2010 AGR" xfId="306" xr:uid="{00000000-0005-0000-0000-000077010000}"/>
    <cellStyle name="Título 3 3" xfId="307" xr:uid="{00000000-0005-0000-0000-000078010000}"/>
    <cellStyle name="Título 3 4" xfId="308" xr:uid="{00000000-0005-0000-0000-000079010000}"/>
    <cellStyle name="Título 4" xfId="309" xr:uid="{00000000-0005-0000-0000-00007A010000}"/>
    <cellStyle name="Título 4 2" xfId="310" xr:uid="{00000000-0005-0000-0000-00007B010000}"/>
    <cellStyle name="Título 4_Libro1" xfId="311" xr:uid="{00000000-0005-0000-0000-00007C010000}"/>
    <cellStyle name="Título 5" xfId="312" xr:uid="{00000000-0005-0000-0000-00007D010000}"/>
    <cellStyle name="Título 6" xfId="313" xr:uid="{00000000-0005-0000-0000-00007E010000}"/>
    <cellStyle name="Total 2" xfId="314" xr:uid="{00000000-0005-0000-0000-00007F010000}"/>
    <cellStyle name="Total 2 2" xfId="315" xr:uid="{00000000-0005-0000-0000-000080010000}"/>
    <cellStyle name="Total 2_2. 2 F21 Fenecimientos 2010 AGR" xfId="316" xr:uid="{00000000-0005-0000-0000-000081010000}"/>
    <cellStyle name="Total 3" xfId="317" xr:uid="{00000000-0005-0000-0000-000082010000}"/>
    <cellStyle name="Total 4" xfId="318" xr:uid="{00000000-0005-0000-0000-000083010000}"/>
    <cellStyle name="Warning Text" xfId="319" xr:uid="{00000000-0005-0000-0000-000084010000}"/>
  </cellStyles>
  <dxfs count="18">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19</xdr:col>
      <xdr:colOff>0</xdr:colOff>
      <xdr:row>0</xdr:row>
      <xdr:rowOff>0</xdr:rowOff>
    </xdr:from>
    <xdr:to>
      <xdr:col>19</xdr:col>
      <xdr:colOff>1352550</xdr:colOff>
      <xdr:row>2</xdr:row>
      <xdr:rowOff>85725</xdr:rowOff>
    </xdr:to>
    <xdr:pic>
      <xdr:nvPicPr>
        <xdr:cNvPr id="3" name="2 Imagen">
          <a:extLst>
            <a:ext uri="{FF2B5EF4-FFF2-40B4-BE49-F238E27FC236}">
              <a16:creationId xmlns:a16="http://schemas.microsoft.com/office/drawing/2014/main" id="{EF266B7B-5259-4160-ADFE-4E2DEF417D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365450" y="0"/>
          <a:ext cx="1352550" cy="6667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438149</xdr:colOff>
      <xdr:row>0</xdr:row>
      <xdr:rowOff>57150</xdr:rowOff>
    </xdr:from>
    <xdr:to>
      <xdr:col>1</xdr:col>
      <xdr:colOff>1444336</xdr:colOff>
      <xdr:row>4</xdr:row>
      <xdr:rowOff>114300</xdr:rowOff>
    </xdr:to>
    <xdr:pic>
      <xdr:nvPicPr>
        <xdr:cNvPr id="2" name="2 Imagen">
          <a:extLst>
            <a:ext uri="{FF2B5EF4-FFF2-40B4-BE49-F238E27FC236}">
              <a16:creationId xmlns:a16="http://schemas.microsoft.com/office/drawing/2014/main" id="{4931A918-1794-4F5C-935A-EDB3CCBEE7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199" y="57150"/>
          <a:ext cx="1006187"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438149</xdr:colOff>
      <xdr:row>0</xdr:row>
      <xdr:rowOff>57150</xdr:rowOff>
    </xdr:from>
    <xdr:to>
      <xdr:col>1</xdr:col>
      <xdr:colOff>1444336</xdr:colOff>
      <xdr:row>3</xdr:row>
      <xdr:rowOff>104775</xdr:rowOff>
    </xdr:to>
    <xdr:pic>
      <xdr:nvPicPr>
        <xdr:cNvPr id="2" name="2 Imagen">
          <a:extLst>
            <a:ext uri="{FF2B5EF4-FFF2-40B4-BE49-F238E27FC236}">
              <a16:creationId xmlns:a16="http://schemas.microsoft.com/office/drawing/2014/main" id="{AE1DE0FE-85C6-42C3-9BB5-4919B3DC62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0199" y="57150"/>
          <a:ext cx="1006187" cy="7048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855F8F52-15D4-4C16-B616-7EEAB3821BC8}"/>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F8E7CF6F-9099-4FCF-993D-35E4E35DEA34}"/>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1</xdr:col>
      <xdr:colOff>438149</xdr:colOff>
      <xdr:row>0</xdr:row>
      <xdr:rowOff>57150</xdr:rowOff>
    </xdr:from>
    <xdr:to>
      <xdr:col>1</xdr:col>
      <xdr:colOff>1444336</xdr:colOff>
      <xdr:row>3</xdr:row>
      <xdr:rowOff>104775</xdr:rowOff>
    </xdr:to>
    <xdr:pic>
      <xdr:nvPicPr>
        <xdr:cNvPr id="3" name="2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49" y="57150"/>
          <a:ext cx="1000125" cy="7048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4BDAB151-A8C6-45B1-926D-10436605E73F}"/>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40DF5955-7358-4A69-9868-F527FFAA155E}"/>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E2FF5371-8B1E-4D9B-87EA-2E85103BD60B}"/>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8A6342AE-62DD-4984-8523-C55B353DE2A9}"/>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92B8A55-5098-4047-8AC2-A66D74D48A12}"/>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89743278-599D-498B-BF7A-BBCBEA07FE83}"/>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E57F0520-917C-4424-B9AF-E343C9981D09}"/>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AFEA8EB3-79DB-45B2-A774-31E880F2692F}"/>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C801EB4B-D6E0-4770-8056-DFED459DD76E}"/>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E08FD15E-257C-4B91-9971-DE67CAA84AAC}"/>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DDB60887-5958-4133-92C1-5F8EBE2EA5AF}"/>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2</xdr:col>
      <xdr:colOff>923925</xdr:colOff>
      <xdr:row>1</xdr:row>
      <xdr:rowOff>57150</xdr:rowOff>
    </xdr:from>
    <xdr:ext cx="609600" cy="628650"/>
    <xdr:pic>
      <xdr:nvPicPr>
        <xdr:cNvPr id="2" name="image3.png">
          <a:extLst>
            <a:ext uri="{FF2B5EF4-FFF2-40B4-BE49-F238E27FC236}">
              <a16:creationId xmlns:a16="http://schemas.microsoft.com/office/drawing/2014/main" id="{7D84DA08-D9F4-4A0D-8B10-6F677ABB7CEA}"/>
            </a:ext>
          </a:extLst>
        </xdr:cNvPr>
        <xdr:cNvPicPr preferRelativeResize="0"/>
      </xdr:nvPicPr>
      <xdr:blipFill>
        <a:blip xmlns:r="http://schemas.openxmlformats.org/officeDocument/2006/relationships" r:embed="rId1" cstate="print"/>
        <a:stretch>
          <a:fillRect/>
        </a:stretch>
      </xdr:blipFill>
      <xdr:spPr>
        <a:xfrm>
          <a:off x="11925300" y="304800"/>
          <a:ext cx="609600" cy="628650"/>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TEMP/Plantilla%20Formatos%20n&#250;mero%201y%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vanessaalbino\Downloads\Formato%20Contralor&#237;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vanessaalbino\Downloads\Copia%20de%20Vigencias%20Futuras%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1 (ENERO-SEPT 1998)"/>
      <sheetName val="FORMATO 2 (OCT-DIC 1998)"/>
      <sheetName val="ENER-SEPT"/>
      <sheetName val="OCT-DIC"/>
      <sheetName val="ACTIVIDADES"/>
      <sheetName val="Listado"/>
      <sheetName val="Listados"/>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20.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CHA"/>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luis villa" id="{6BFA6E3D-54F4-4D6B-9796-A21AFDB74F5C}" userId="20509e1cda7a6eb9"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8" dT="2021-12-26T02:43:06.74" personId="{6BFA6E3D-54F4-4D6B-9796-A21AFDB74F5C}" id="{6185CECD-79A0-47F1-B4F7-95372F681934}">
    <text>Esta n oes una obligacion de SUPERV puesto que la superv va, en forma general, hasta el plazo
Es obligacion de ordenador del gasto</text>
  </threadedComment>
  <threadedComment ref="E20" dT="2021-12-26T02:43:06.74" personId="{6BFA6E3D-54F4-4D6B-9796-A21AFDB74F5C}" id="{6185CECD-79A0-47F2-B4F7-95372F681934}">
    <text>Esta n oes una obligacion de SUPERV puesto que la superv va, en forma general, hasta el plazo
Es obligacion de ordenador del gasto</text>
  </threadedComment>
</ThreadedComments>
</file>

<file path=xl/threadedComments/threadedComment2.xml><?xml version="1.0" encoding="utf-8"?>
<ThreadedComments xmlns="http://schemas.microsoft.com/office/spreadsheetml/2018/threadedcomments" xmlns:x="http://schemas.openxmlformats.org/spreadsheetml/2006/main">
  <threadedComment ref="E8" dT="2021-12-26T02:43:06.74" personId="{6BFA6E3D-54F4-4D6B-9796-A21AFDB74F5C}" id="{6185CECD-79A0-47EF-B4F7-95372F681934}">
    <text>Esta n oes una obligacion de SUPERV puesto que la superv va, en forma general, hasta el plazo
Es obligacion de ordenador del gasto</text>
  </threadedComment>
</ThreadedComments>
</file>

<file path=xl/threadedComments/threadedComment3.xml><?xml version="1.0" encoding="utf-8"?>
<ThreadedComments xmlns="http://schemas.microsoft.com/office/spreadsheetml/2018/threadedcomments" xmlns:x="http://schemas.openxmlformats.org/spreadsheetml/2006/main">
  <threadedComment ref="E8" dT="2021-12-26T02:43:06.74" personId="{6BFA6E3D-54F4-4D6B-9796-A21AFDB74F5C}" id="{6185CECD-79A0-47F0-B4F7-95372F681934}">
    <text>Esta n oes una obligacion de SUPERV puesto que la superv va, en forma general, hasta el plazo
Es obligacion de ordenador del gasto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3.bin"/><Relationship Id="rId5" Type="http://schemas.microsoft.com/office/2017/10/relationships/threadedComment" Target="../threadedComments/threadedComment3.xml"/><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A6251-3F58-4B43-B0BD-546D4C567CF8}">
  <sheetPr>
    <tabColor rgb="FF00B050"/>
  </sheetPr>
  <dimension ref="A1:AW1260"/>
  <sheetViews>
    <sheetView tabSelected="1" topLeftCell="N13" zoomScaleNormal="100" workbookViewId="0">
      <selection activeCell="T21" sqref="T21"/>
    </sheetView>
  </sheetViews>
  <sheetFormatPr defaultColWidth="12.85546875" defaultRowHeight="12.75"/>
  <cols>
    <col min="1" max="1" width="13.7109375" style="72" customWidth="1"/>
    <col min="2" max="2" width="27" customWidth="1"/>
    <col min="3" max="3" width="16" hidden="1" customWidth="1"/>
    <col min="4" max="4" width="10.42578125" style="54" customWidth="1"/>
    <col min="5" max="5" width="81.5703125" style="102" customWidth="1"/>
    <col min="6" max="6" width="19.140625" style="102" hidden="1" customWidth="1"/>
    <col min="7" max="7" width="19.28515625" style="72" hidden="1" customWidth="1"/>
    <col min="8" max="8" width="11" style="102" customWidth="1"/>
    <col min="9" max="9" width="52.140625" style="102" customWidth="1"/>
    <col min="10" max="10" width="14.28515625" style="72" customWidth="1"/>
    <col min="11" max="11" width="30.42578125" style="72" customWidth="1"/>
    <col min="12" max="12" width="17.42578125" style="72" customWidth="1"/>
    <col min="13" max="13" width="12.85546875" style="102"/>
    <col min="14" max="14" width="17.28515625" style="102" customWidth="1"/>
    <col min="15" max="15" width="19.140625" style="102" customWidth="1"/>
    <col min="16" max="16" width="18" style="102" customWidth="1"/>
    <col min="17" max="18" width="16.5703125" style="55" customWidth="1"/>
    <col min="19" max="19" width="12.5703125" style="55" customWidth="1"/>
    <col min="20" max="20" width="67" customWidth="1"/>
    <col min="21" max="21" width="20.140625" hidden="1" customWidth="1"/>
    <col min="22" max="22" width="30.85546875" hidden="1" customWidth="1"/>
    <col min="48" max="48" width="0" hidden="1" customWidth="1"/>
    <col min="49" max="49" width="15.42578125" hidden="1" customWidth="1"/>
  </cols>
  <sheetData>
    <row r="1" spans="1:49" ht="33" customHeight="1">
      <c r="A1" s="198" t="s">
        <v>0</v>
      </c>
      <c r="B1" s="198"/>
      <c r="C1" s="199" t="s">
        <v>1</v>
      </c>
      <c r="D1" s="199"/>
      <c r="E1" s="199"/>
      <c r="F1" s="199"/>
      <c r="G1" s="199"/>
      <c r="H1" s="199"/>
      <c r="I1" s="199"/>
      <c r="J1" s="199"/>
      <c r="K1" s="199"/>
      <c r="L1" s="199"/>
      <c r="M1" s="199"/>
      <c r="N1" s="199"/>
      <c r="O1" s="199"/>
      <c r="P1" s="199"/>
      <c r="Q1" s="199"/>
      <c r="R1" s="199"/>
      <c r="S1" s="199"/>
      <c r="T1" s="200"/>
      <c r="U1" s="200"/>
      <c r="V1" s="200"/>
    </row>
    <row r="2" spans="1:49" s="31" customFormat="1">
      <c r="A2" s="198" t="s">
        <v>2</v>
      </c>
      <c r="B2" s="198"/>
      <c r="C2" s="199"/>
      <c r="D2" s="199"/>
      <c r="E2" s="199"/>
      <c r="F2" s="199"/>
      <c r="G2" s="199"/>
      <c r="H2" s="199"/>
      <c r="I2" s="199"/>
      <c r="J2" s="199"/>
      <c r="K2" s="199"/>
      <c r="L2" s="199"/>
      <c r="M2" s="199"/>
      <c r="N2" s="199"/>
      <c r="O2" s="199"/>
      <c r="P2" s="199"/>
      <c r="Q2" s="199"/>
      <c r="R2" s="199"/>
      <c r="S2" s="199"/>
      <c r="T2" s="200"/>
      <c r="U2" s="200"/>
      <c r="V2" s="200"/>
    </row>
    <row r="3" spans="1:49" s="31" customFormat="1">
      <c r="A3" s="198"/>
      <c r="B3" s="198"/>
      <c r="C3" s="199"/>
      <c r="D3" s="199"/>
      <c r="E3" s="199"/>
      <c r="F3" s="199"/>
      <c r="G3" s="199"/>
      <c r="H3" s="199"/>
      <c r="I3" s="199"/>
      <c r="J3" s="199"/>
      <c r="K3" s="199"/>
      <c r="L3" s="199"/>
      <c r="M3" s="199"/>
      <c r="N3" s="199"/>
      <c r="O3" s="199"/>
      <c r="P3" s="199"/>
      <c r="Q3" s="199"/>
      <c r="R3" s="199"/>
      <c r="S3" s="199"/>
      <c r="T3" s="200"/>
      <c r="U3" s="200"/>
      <c r="V3" s="200"/>
    </row>
    <row r="4" spans="1:49" s="31" customFormat="1" ht="33" customHeight="1">
      <c r="A4" s="194" t="s">
        <v>3</v>
      </c>
      <c r="B4" s="194"/>
      <c r="C4" s="194"/>
      <c r="D4" s="194"/>
      <c r="E4" s="194"/>
      <c r="F4" s="194"/>
      <c r="G4" s="194"/>
      <c r="H4" s="194"/>
      <c r="I4" s="194"/>
      <c r="J4" s="194"/>
      <c r="K4" s="194"/>
      <c r="L4" s="194"/>
      <c r="M4" s="194"/>
      <c r="N4" s="194"/>
      <c r="O4" s="194"/>
      <c r="P4" s="194"/>
      <c r="Q4" s="194"/>
      <c r="R4" s="194"/>
      <c r="S4" s="194"/>
      <c r="T4" s="194"/>
      <c r="U4" s="194"/>
      <c r="V4" s="194"/>
    </row>
    <row r="5" spans="1:49" s="31" customFormat="1" ht="28.5" customHeight="1">
      <c r="A5" s="194" t="s">
        <v>4</v>
      </c>
      <c r="B5" s="194"/>
      <c r="C5" s="194"/>
      <c r="D5" s="194"/>
      <c r="E5" s="194"/>
      <c r="F5" s="194"/>
      <c r="G5" s="194"/>
      <c r="H5" s="194"/>
      <c r="I5" s="194"/>
      <c r="J5" s="194"/>
      <c r="K5" s="194"/>
      <c r="L5" s="194"/>
      <c r="M5" s="195" t="s">
        <v>5</v>
      </c>
      <c r="N5" s="195"/>
      <c r="O5" s="141" t="s">
        <v>6</v>
      </c>
      <c r="P5" s="65">
        <v>2</v>
      </c>
      <c r="Q5" s="196"/>
      <c r="R5" s="196"/>
      <c r="S5" s="196"/>
      <c r="T5" s="196"/>
      <c r="U5" s="196"/>
      <c r="V5" s="196"/>
    </row>
    <row r="6" spans="1:49" s="31" customFormat="1" ht="28.5" customHeight="1">
      <c r="A6" s="194" t="s">
        <v>7</v>
      </c>
      <c r="B6" s="194"/>
      <c r="C6" s="194"/>
      <c r="D6" s="194"/>
      <c r="E6" s="194"/>
      <c r="F6" s="194"/>
      <c r="G6" s="197" t="s">
        <v>8</v>
      </c>
      <c r="H6" s="197"/>
      <c r="I6" s="197"/>
      <c r="J6" s="197"/>
      <c r="K6" s="197"/>
      <c r="L6" s="197"/>
      <c r="M6" s="195"/>
      <c r="N6" s="195"/>
      <c r="O6" s="79" t="s">
        <v>9</v>
      </c>
      <c r="P6" s="84">
        <v>1</v>
      </c>
      <c r="Q6" s="204">
        <f>+Q7*0.2+R7*0.8</f>
        <v>85.714285714285708</v>
      </c>
      <c r="R6" s="204"/>
      <c r="S6" s="204"/>
      <c r="T6" s="204"/>
      <c r="U6" s="204"/>
      <c r="V6" s="204"/>
    </row>
    <row r="7" spans="1:49" ht="26.25" customHeight="1">
      <c r="A7" s="205"/>
      <c r="B7" s="205"/>
      <c r="C7" s="205"/>
      <c r="D7" s="205"/>
      <c r="E7" s="205"/>
      <c r="F7" s="205"/>
      <c r="G7" s="205"/>
      <c r="H7" s="205"/>
      <c r="I7" s="205"/>
      <c r="J7" s="205"/>
      <c r="K7" s="205"/>
      <c r="L7" s="205"/>
      <c r="M7" s="195"/>
      <c r="N7" s="195"/>
      <c r="O7" s="78" t="s">
        <v>10</v>
      </c>
      <c r="P7" s="118">
        <v>0</v>
      </c>
      <c r="Q7" s="71">
        <f>IF(COUNT(Q9:Q634)&gt;0,AVERAGE(Q9:Q634)*100/2,0)</f>
        <v>85.714285714285708</v>
      </c>
      <c r="R7" s="71">
        <f>IF(COUNT(R9:R634)&gt;0,AVERAGE(R9:R634)*100/2,0)</f>
        <v>85.714285714285708</v>
      </c>
      <c r="S7" s="206"/>
      <c r="T7" s="206"/>
      <c r="U7" s="207" t="s">
        <v>11</v>
      </c>
      <c r="V7" s="207"/>
    </row>
    <row r="8" spans="1:49" ht="57.6" customHeight="1">
      <c r="A8" s="127" t="s">
        <v>12</v>
      </c>
      <c r="B8" s="127" t="s">
        <v>13</v>
      </c>
      <c r="C8" s="127" t="s">
        <v>14</v>
      </c>
      <c r="D8" s="127" t="s">
        <v>15</v>
      </c>
      <c r="E8" s="127" t="s">
        <v>16</v>
      </c>
      <c r="F8" s="127" t="s">
        <v>17</v>
      </c>
      <c r="G8" s="127" t="s">
        <v>18</v>
      </c>
      <c r="H8" s="127" t="s">
        <v>19</v>
      </c>
      <c r="I8" s="127" t="s">
        <v>20</v>
      </c>
      <c r="J8" s="127" t="s">
        <v>21</v>
      </c>
      <c r="K8" s="127" t="s">
        <v>22</v>
      </c>
      <c r="L8" s="127" t="s">
        <v>23</v>
      </c>
      <c r="M8" s="99" t="s">
        <v>24</v>
      </c>
      <c r="N8" s="127" t="s">
        <v>25</v>
      </c>
      <c r="O8" s="127" t="s">
        <v>26</v>
      </c>
      <c r="P8" s="73" t="s">
        <v>27</v>
      </c>
      <c r="Q8" s="127" t="s">
        <v>28</v>
      </c>
      <c r="R8" s="127" t="s">
        <v>29</v>
      </c>
      <c r="S8" s="127" t="s">
        <v>30</v>
      </c>
      <c r="T8" s="127" t="s">
        <v>31</v>
      </c>
      <c r="U8" s="127" t="s">
        <v>32</v>
      </c>
      <c r="V8" s="127" t="s">
        <v>33</v>
      </c>
    </row>
    <row r="9" spans="1:49" s="98" customFormat="1" ht="63.75">
      <c r="A9" s="150">
        <v>1</v>
      </c>
      <c r="B9" s="161" t="s">
        <v>34</v>
      </c>
      <c r="C9" s="76">
        <v>43779</v>
      </c>
      <c r="D9" s="107">
        <v>2</v>
      </c>
      <c r="E9" s="162" t="s">
        <v>35</v>
      </c>
      <c r="F9" s="91" t="s">
        <v>36</v>
      </c>
      <c r="G9" s="157" t="s">
        <v>37</v>
      </c>
      <c r="H9" s="156" t="s">
        <v>38</v>
      </c>
      <c r="I9" s="234" t="s">
        <v>39</v>
      </c>
      <c r="J9" s="235">
        <v>44561</v>
      </c>
      <c r="K9" s="236" t="s">
        <v>40</v>
      </c>
      <c r="L9" s="235">
        <v>44561</v>
      </c>
      <c r="M9" s="236" t="s">
        <v>41</v>
      </c>
      <c r="N9" s="234" t="s">
        <v>42</v>
      </c>
      <c r="O9" s="234" t="s">
        <v>42</v>
      </c>
      <c r="P9" s="236" t="s">
        <v>43</v>
      </c>
      <c r="Q9" s="135">
        <v>1</v>
      </c>
      <c r="R9" s="62">
        <v>1</v>
      </c>
      <c r="S9" s="62" t="s">
        <v>44</v>
      </c>
      <c r="T9" s="151" t="s">
        <v>45</v>
      </c>
      <c r="U9" s="62"/>
      <c r="V9" s="62"/>
      <c r="X9" s="155" t="s">
        <v>46</v>
      </c>
      <c r="Y9" s="155">
        <v>10</v>
      </c>
      <c r="AW9" s="127" t="s">
        <v>30</v>
      </c>
    </row>
    <row r="10" spans="1:49" ht="102">
      <c r="A10" s="150">
        <v>2</v>
      </c>
      <c r="B10" s="161" t="s">
        <v>34</v>
      </c>
      <c r="C10" s="76">
        <v>43780</v>
      </c>
      <c r="D10" s="107">
        <v>4</v>
      </c>
      <c r="E10" s="236" t="s">
        <v>47</v>
      </c>
      <c r="F10" s="91" t="s">
        <v>36</v>
      </c>
      <c r="G10" s="157" t="s">
        <v>37</v>
      </c>
      <c r="H10" s="156">
        <v>2</v>
      </c>
      <c r="I10" s="234" t="s">
        <v>48</v>
      </c>
      <c r="J10" s="235">
        <v>44561</v>
      </c>
      <c r="K10" s="236" t="s">
        <v>40</v>
      </c>
      <c r="L10" s="235">
        <v>44561</v>
      </c>
      <c r="M10" s="236" t="s">
        <v>41</v>
      </c>
      <c r="N10" s="234" t="s">
        <v>42</v>
      </c>
      <c r="O10" s="234" t="s">
        <v>42</v>
      </c>
      <c r="P10" s="236" t="s">
        <v>43</v>
      </c>
      <c r="Q10" s="62">
        <v>1</v>
      </c>
      <c r="R10" s="62">
        <v>1</v>
      </c>
      <c r="S10" s="62" t="s">
        <v>44</v>
      </c>
      <c r="T10" s="151" t="s">
        <v>49</v>
      </c>
      <c r="U10" s="116"/>
      <c r="V10" s="116"/>
      <c r="X10" s="155" t="s">
        <v>50</v>
      </c>
      <c r="Y10" s="155">
        <v>4</v>
      </c>
      <c r="AW10" s="85" t="s">
        <v>51</v>
      </c>
    </row>
    <row r="11" spans="1:49" ht="89.25">
      <c r="B11" s="237" t="s">
        <v>52</v>
      </c>
      <c r="C11" s="238">
        <v>44530</v>
      </c>
      <c r="D11" s="115">
        <v>1</v>
      </c>
      <c r="E11" s="239" t="s">
        <v>53</v>
      </c>
      <c r="F11" s="70" t="s">
        <v>36</v>
      </c>
      <c r="G11" s="157" t="s">
        <v>37</v>
      </c>
      <c r="H11" s="115">
        <v>1</v>
      </c>
      <c r="I11" s="236" t="s">
        <v>54</v>
      </c>
      <c r="J11" s="235">
        <v>44926</v>
      </c>
      <c r="K11" s="236" t="s">
        <v>55</v>
      </c>
      <c r="L11" s="235">
        <v>44834</v>
      </c>
      <c r="M11" s="236" t="s">
        <v>41</v>
      </c>
      <c r="N11" s="234" t="s">
        <v>42</v>
      </c>
      <c r="O11" s="234" t="s">
        <v>42</v>
      </c>
      <c r="P11" s="236" t="s">
        <v>56</v>
      </c>
      <c r="Q11" s="62">
        <v>2</v>
      </c>
      <c r="R11" s="62">
        <v>2</v>
      </c>
      <c r="S11" s="62" t="s">
        <v>51</v>
      </c>
      <c r="T11" s="164" t="s">
        <v>57</v>
      </c>
      <c r="U11" s="116"/>
      <c r="V11" s="116"/>
      <c r="X11" s="155" t="s">
        <v>58</v>
      </c>
      <c r="Y11" s="155">
        <f>SUM(Y9:Y10)</f>
        <v>14</v>
      </c>
      <c r="AW11" s="85" t="s">
        <v>44</v>
      </c>
    </row>
    <row r="12" spans="1:49" ht="102">
      <c r="B12" s="237" t="s">
        <v>59</v>
      </c>
      <c r="C12" s="240">
        <v>44530</v>
      </c>
      <c r="D12" s="115">
        <v>2</v>
      </c>
      <c r="E12" s="236" t="s">
        <v>60</v>
      </c>
      <c r="F12" s="70" t="s">
        <v>36</v>
      </c>
      <c r="G12" s="157" t="s">
        <v>37</v>
      </c>
      <c r="H12" s="115">
        <v>2</v>
      </c>
      <c r="I12" s="241" t="s">
        <v>61</v>
      </c>
      <c r="J12" s="235">
        <v>44926</v>
      </c>
      <c r="K12" s="201" t="s">
        <v>62</v>
      </c>
      <c r="L12" s="235">
        <v>44864</v>
      </c>
      <c r="M12" s="236" t="s">
        <v>41</v>
      </c>
      <c r="N12" s="234" t="s">
        <v>42</v>
      </c>
      <c r="O12" s="234" t="s">
        <v>42</v>
      </c>
      <c r="P12" s="236" t="s">
        <v>56</v>
      </c>
      <c r="Q12" s="62">
        <v>2</v>
      </c>
      <c r="R12" s="62">
        <v>2</v>
      </c>
      <c r="S12" s="62" t="s">
        <v>44</v>
      </c>
      <c r="T12" s="151" t="s">
        <v>63</v>
      </c>
      <c r="U12" s="116"/>
      <c r="V12" s="116"/>
    </row>
    <row r="13" spans="1:49" ht="36" customHeight="1">
      <c r="B13" s="237" t="s">
        <v>59</v>
      </c>
      <c r="C13" s="240">
        <v>44530</v>
      </c>
      <c r="D13" s="115">
        <v>3</v>
      </c>
      <c r="E13" s="151" t="s">
        <v>64</v>
      </c>
      <c r="F13" s="70" t="s">
        <v>36</v>
      </c>
      <c r="G13" s="157" t="s">
        <v>37</v>
      </c>
      <c r="H13" s="115">
        <v>3</v>
      </c>
      <c r="I13" s="241"/>
      <c r="J13" s="235">
        <v>44926</v>
      </c>
      <c r="K13" s="202"/>
      <c r="L13" s="235">
        <v>44864</v>
      </c>
      <c r="M13" s="236" t="s">
        <v>41</v>
      </c>
      <c r="N13" s="234" t="s">
        <v>42</v>
      </c>
      <c r="O13" s="234" t="s">
        <v>42</v>
      </c>
      <c r="P13" s="236" t="s">
        <v>56</v>
      </c>
      <c r="Q13" s="62">
        <v>2</v>
      </c>
      <c r="R13" s="62">
        <v>2</v>
      </c>
      <c r="S13" s="62" t="s">
        <v>44</v>
      </c>
      <c r="T13" s="151" t="s">
        <v>65</v>
      </c>
      <c r="U13" s="116"/>
      <c r="V13" s="116"/>
    </row>
    <row r="14" spans="1:49" ht="102">
      <c r="B14" s="237" t="s">
        <v>59</v>
      </c>
      <c r="C14" s="240">
        <v>44530</v>
      </c>
      <c r="D14" s="115">
        <v>4</v>
      </c>
      <c r="E14" s="239" t="s">
        <v>66</v>
      </c>
      <c r="F14" s="70" t="s">
        <v>36</v>
      </c>
      <c r="G14" s="157" t="s">
        <v>37</v>
      </c>
      <c r="H14" s="115">
        <v>4</v>
      </c>
      <c r="I14" s="241"/>
      <c r="J14" s="235">
        <v>44926</v>
      </c>
      <c r="K14" s="203"/>
      <c r="L14" s="235">
        <v>44864</v>
      </c>
      <c r="M14" s="236" t="s">
        <v>41</v>
      </c>
      <c r="N14" s="234" t="s">
        <v>42</v>
      </c>
      <c r="O14" s="234" t="s">
        <v>42</v>
      </c>
      <c r="P14" s="236" t="s">
        <v>56</v>
      </c>
      <c r="Q14" s="62">
        <v>2</v>
      </c>
      <c r="R14" s="62">
        <v>2</v>
      </c>
      <c r="S14" s="62" t="s">
        <v>44</v>
      </c>
      <c r="T14" s="151" t="s">
        <v>63</v>
      </c>
      <c r="U14" s="116"/>
      <c r="V14" s="116"/>
    </row>
    <row r="15" spans="1:49" ht="63.75">
      <c r="B15" s="237" t="s">
        <v>59</v>
      </c>
      <c r="C15" s="238">
        <v>44530</v>
      </c>
      <c r="D15" s="115">
        <v>5</v>
      </c>
      <c r="E15" s="242" t="s">
        <v>67</v>
      </c>
      <c r="F15" s="70" t="s">
        <v>36</v>
      </c>
      <c r="G15" s="157" t="s">
        <v>37</v>
      </c>
      <c r="H15" s="115">
        <v>5</v>
      </c>
      <c r="I15" s="241" t="s">
        <v>68</v>
      </c>
      <c r="J15" s="235">
        <v>44926</v>
      </c>
      <c r="K15" s="236" t="s">
        <v>69</v>
      </c>
      <c r="L15" s="235">
        <v>44925</v>
      </c>
      <c r="M15" s="236" t="s">
        <v>41</v>
      </c>
      <c r="N15" s="234" t="s">
        <v>42</v>
      </c>
      <c r="O15" s="234" t="s">
        <v>42</v>
      </c>
      <c r="P15" s="236" t="s">
        <v>56</v>
      </c>
      <c r="Q15" s="62">
        <v>2</v>
      </c>
      <c r="R15" s="62">
        <v>2</v>
      </c>
      <c r="S15" s="62" t="s">
        <v>51</v>
      </c>
      <c r="T15" s="151" t="s">
        <v>70</v>
      </c>
      <c r="U15" s="116"/>
      <c r="V15" s="116"/>
    </row>
    <row r="16" spans="1:49" ht="63.75">
      <c r="B16" s="237" t="s">
        <v>59</v>
      </c>
      <c r="C16" s="240">
        <v>44530</v>
      </c>
      <c r="D16" s="115">
        <v>6</v>
      </c>
      <c r="E16" s="236" t="s">
        <v>71</v>
      </c>
      <c r="F16" s="70" t="s">
        <v>36</v>
      </c>
      <c r="G16" s="157" t="s">
        <v>37</v>
      </c>
      <c r="H16" s="115">
        <v>6</v>
      </c>
      <c r="I16" s="241"/>
      <c r="J16" s="235">
        <v>44926</v>
      </c>
      <c r="K16" s="236" t="s">
        <v>72</v>
      </c>
      <c r="L16" s="235">
        <v>44925</v>
      </c>
      <c r="M16" s="236" t="s">
        <v>41</v>
      </c>
      <c r="N16" s="234" t="s">
        <v>42</v>
      </c>
      <c r="O16" s="234" t="s">
        <v>42</v>
      </c>
      <c r="P16" s="236" t="s">
        <v>56</v>
      </c>
      <c r="Q16" s="62">
        <v>2</v>
      </c>
      <c r="R16" s="62">
        <v>2</v>
      </c>
      <c r="S16" s="62" t="s">
        <v>51</v>
      </c>
      <c r="T16" s="18" t="s">
        <v>70</v>
      </c>
      <c r="U16" s="116"/>
      <c r="V16" s="116"/>
    </row>
    <row r="17" spans="1:28" ht="63.75">
      <c r="B17" s="237" t="s">
        <v>52</v>
      </c>
      <c r="C17" s="240">
        <v>44530</v>
      </c>
      <c r="D17" s="115">
        <v>7</v>
      </c>
      <c r="E17" s="243" t="s">
        <v>73</v>
      </c>
      <c r="F17" s="70" t="s">
        <v>36</v>
      </c>
      <c r="G17" s="157" t="s">
        <v>37</v>
      </c>
      <c r="H17" s="115">
        <v>7</v>
      </c>
      <c r="I17" s="241"/>
      <c r="J17" s="235">
        <v>44926</v>
      </c>
      <c r="K17" s="236" t="s">
        <v>74</v>
      </c>
      <c r="L17" s="235">
        <v>44925</v>
      </c>
      <c r="M17" s="236" t="s">
        <v>41</v>
      </c>
      <c r="N17" s="234" t="s">
        <v>42</v>
      </c>
      <c r="O17" s="234" t="s">
        <v>42</v>
      </c>
      <c r="P17" s="236" t="s">
        <v>56</v>
      </c>
      <c r="Q17" s="62">
        <v>2</v>
      </c>
      <c r="R17" s="62">
        <v>2</v>
      </c>
      <c r="S17" s="62" t="s">
        <v>44</v>
      </c>
      <c r="T17" s="151" t="s">
        <v>70</v>
      </c>
      <c r="U17" s="116"/>
      <c r="V17" s="116"/>
    </row>
    <row r="18" spans="1:28" ht="114.75">
      <c r="B18" s="237" t="s">
        <v>52</v>
      </c>
      <c r="C18" s="238">
        <v>44530</v>
      </c>
      <c r="D18" s="115">
        <v>8</v>
      </c>
      <c r="E18" s="244" t="s">
        <v>59</v>
      </c>
      <c r="F18" s="70" t="s">
        <v>36</v>
      </c>
      <c r="G18" s="157" t="s">
        <v>37</v>
      </c>
      <c r="H18" s="115">
        <v>8</v>
      </c>
      <c r="I18" s="236" t="s">
        <v>75</v>
      </c>
      <c r="J18" s="235">
        <v>44926</v>
      </c>
      <c r="K18" s="236" t="s">
        <v>76</v>
      </c>
      <c r="L18" s="235">
        <v>44925</v>
      </c>
      <c r="M18" s="236" t="s">
        <v>41</v>
      </c>
      <c r="N18" s="234" t="s">
        <v>42</v>
      </c>
      <c r="O18" s="234" t="s">
        <v>42</v>
      </c>
      <c r="P18" s="236" t="s">
        <v>56</v>
      </c>
      <c r="Q18" s="62">
        <v>2</v>
      </c>
      <c r="R18" s="62">
        <v>2</v>
      </c>
      <c r="S18" s="62" t="s">
        <v>51</v>
      </c>
      <c r="T18" s="151" t="s">
        <v>77</v>
      </c>
      <c r="U18" s="116"/>
      <c r="V18" s="116"/>
    </row>
    <row r="19" spans="1:28" ht="38.25">
      <c r="B19" s="237" t="s">
        <v>52</v>
      </c>
      <c r="C19" s="245">
        <v>44530</v>
      </c>
      <c r="D19" s="152">
        <v>9</v>
      </c>
      <c r="E19" s="246" t="s">
        <v>78</v>
      </c>
      <c r="F19" s="70" t="s">
        <v>36</v>
      </c>
      <c r="G19" s="159" t="s">
        <v>79</v>
      </c>
      <c r="H19" s="152">
        <v>9</v>
      </c>
      <c r="I19" s="246" t="s">
        <v>80</v>
      </c>
      <c r="J19" s="235">
        <v>44926</v>
      </c>
      <c r="K19" s="246" t="s">
        <v>81</v>
      </c>
      <c r="L19" s="235">
        <v>44742</v>
      </c>
      <c r="M19" s="236" t="s">
        <v>41</v>
      </c>
      <c r="N19" s="234" t="s">
        <v>82</v>
      </c>
      <c r="O19" s="234" t="s">
        <v>82</v>
      </c>
      <c r="P19" s="236" t="s">
        <v>83</v>
      </c>
      <c r="Q19" s="62">
        <v>1</v>
      </c>
      <c r="R19" s="62">
        <v>1</v>
      </c>
      <c r="S19" s="62" t="s">
        <v>44</v>
      </c>
      <c r="T19" s="18" t="s">
        <v>84</v>
      </c>
      <c r="U19" s="116"/>
      <c r="V19" s="116"/>
    </row>
    <row r="20" spans="1:28" ht="114.75">
      <c r="B20" s="237" t="s">
        <v>85</v>
      </c>
      <c r="C20" s="247">
        <v>44530</v>
      </c>
      <c r="D20" s="152">
        <v>10</v>
      </c>
      <c r="E20" s="246" t="s">
        <v>86</v>
      </c>
      <c r="F20" s="70" t="s">
        <v>36</v>
      </c>
      <c r="G20" s="159" t="s">
        <v>79</v>
      </c>
      <c r="H20" s="152">
        <v>10</v>
      </c>
      <c r="I20" s="246" t="s">
        <v>87</v>
      </c>
      <c r="J20" s="235">
        <v>44926</v>
      </c>
      <c r="K20" s="246" t="s">
        <v>88</v>
      </c>
      <c r="L20" s="248">
        <v>44742</v>
      </c>
      <c r="M20" s="236" t="s">
        <v>41</v>
      </c>
      <c r="N20" s="249" t="s">
        <v>82</v>
      </c>
      <c r="O20" s="249" t="s">
        <v>82</v>
      </c>
      <c r="P20" s="246" t="s">
        <v>83</v>
      </c>
      <c r="Q20" s="62">
        <v>1</v>
      </c>
      <c r="R20" s="62">
        <v>1</v>
      </c>
      <c r="S20" s="62" t="s">
        <v>44</v>
      </c>
      <c r="T20" s="151" t="s">
        <v>89</v>
      </c>
      <c r="U20" s="116"/>
      <c r="V20" s="116"/>
    </row>
    <row r="21" spans="1:28" ht="105" customHeight="1">
      <c r="B21" s="237" t="s">
        <v>52</v>
      </c>
      <c r="C21" s="247">
        <v>44530</v>
      </c>
      <c r="D21" s="153">
        <v>11</v>
      </c>
      <c r="E21" s="250" t="s">
        <v>90</v>
      </c>
      <c r="F21" s="70" t="s">
        <v>36</v>
      </c>
      <c r="G21" s="158" t="s">
        <v>91</v>
      </c>
      <c r="H21" s="153">
        <v>11</v>
      </c>
      <c r="I21" s="246" t="s">
        <v>92</v>
      </c>
      <c r="J21" s="235">
        <v>44926</v>
      </c>
      <c r="K21" s="251" t="s">
        <v>93</v>
      </c>
      <c r="L21" s="248">
        <v>44926</v>
      </c>
      <c r="M21" s="236" t="s">
        <v>41</v>
      </c>
      <c r="N21" s="249" t="s">
        <v>94</v>
      </c>
      <c r="O21" s="249" t="s">
        <v>94</v>
      </c>
      <c r="P21" s="246" t="s">
        <v>95</v>
      </c>
      <c r="Q21" s="62">
        <v>2</v>
      </c>
      <c r="R21" s="62">
        <v>2</v>
      </c>
      <c r="S21" s="62" t="s">
        <v>44</v>
      </c>
      <c r="T21" s="162" t="s">
        <v>96</v>
      </c>
      <c r="U21" s="116"/>
      <c r="V21" s="116"/>
    </row>
    <row r="22" spans="1:28" ht="165.75">
      <c r="A22" s="124"/>
      <c r="B22" s="160" t="s">
        <v>52</v>
      </c>
      <c r="C22" s="123">
        <v>44530</v>
      </c>
      <c r="D22" s="154">
        <v>12</v>
      </c>
      <c r="E22" s="57" t="s">
        <v>97</v>
      </c>
      <c r="F22" s="96" t="s">
        <v>36</v>
      </c>
      <c r="G22" s="158" t="s">
        <v>91</v>
      </c>
      <c r="H22" s="154">
        <v>12</v>
      </c>
      <c r="I22" s="246" t="s">
        <v>98</v>
      </c>
      <c r="J22" s="235">
        <v>44926</v>
      </c>
      <c r="K22" s="251" t="s">
        <v>99</v>
      </c>
      <c r="L22" s="248">
        <v>44926</v>
      </c>
      <c r="M22" s="236" t="s">
        <v>41</v>
      </c>
      <c r="N22" s="249" t="s">
        <v>94</v>
      </c>
      <c r="O22" s="249" t="s">
        <v>94</v>
      </c>
      <c r="P22" s="246" t="s">
        <v>95</v>
      </c>
      <c r="Q22" s="59">
        <v>2</v>
      </c>
      <c r="R22" s="59">
        <v>2</v>
      </c>
      <c r="S22" s="59" t="s">
        <v>51</v>
      </c>
      <c r="T22" s="162" t="s">
        <v>100</v>
      </c>
      <c r="U22" s="125"/>
      <c r="V22" s="125"/>
    </row>
    <row r="23" spans="1:28" s="72" customFormat="1" ht="21" customHeight="1">
      <c r="D23" s="131"/>
      <c r="E23" s="110"/>
      <c r="F23" s="74"/>
      <c r="G23" s="137"/>
      <c r="H23" s="74"/>
      <c r="I23" s="110"/>
      <c r="J23" s="140"/>
      <c r="K23" s="140"/>
      <c r="L23" s="140"/>
      <c r="M23" s="80"/>
      <c r="N23" s="120"/>
      <c r="O23" s="120"/>
      <c r="P23" s="80"/>
      <c r="Q23" s="62"/>
      <c r="R23" s="62"/>
      <c r="S23" s="108"/>
      <c r="T23" s="105"/>
      <c r="U23" s="105"/>
    </row>
    <row r="24" spans="1:28" ht="21" customHeight="1">
      <c r="A24" s="133"/>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row>
    <row r="25" spans="1:28" ht="21" customHeight="1">
      <c r="A25" s="133"/>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row>
    <row r="26" spans="1:28" ht="21" customHeight="1">
      <c r="A26" s="133"/>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row>
    <row r="27" spans="1:28" ht="21" customHeight="1">
      <c r="A27" s="133"/>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row>
    <row r="28" spans="1:28" ht="21" customHeight="1">
      <c r="A28" s="133"/>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row>
    <row r="29" spans="1:28" ht="21" customHeight="1">
      <c r="A29" s="133"/>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row>
    <row r="30" spans="1:28" ht="21" customHeight="1">
      <c r="A30" s="133"/>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row>
    <row r="31" spans="1:28" ht="21" customHeight="1">
      <c r="A31" s="133"/>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row>
    <row r="32" spans="1:28" ht="21" customHeight="1">
      <c r="A32" s="133"/>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row>
    <row r="33" spans="1:28" ht="21" customHeight="1">
      <c r="A33" s="133"/>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row>
    <row r="34" spans="1:28" ht="21" customHeight="1">
      <c r="A34" s="133"/>
      <c r="B34" s="13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row>
    <row r="35" spans="1:28" ht="21" customHeight="1">
      <c r="A35" s="133"/>
      <c r="B35" s="133"/>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row>
    <row r="36" spans="1:28" ht="21" customHeight="1">
      <c r="A36" s="133"/>
      <c r="B36" s="133"/>
      <c r="C36" s="133"/>
      <c r="D36" s="133"/>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row>
    <row r="37" spans="1:28" ht="21" customHeight="1">
      <c r="A37" s="133"/>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row>
    <row r="38" spans="1:28" ht="21" customHeight="1">
      <c r="A38" s="133"/>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row>
    <row r="39" spans="1:28" ht="21" customHeight="1">
      <c r="A39" s="133"/>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row>
    <row r="40" spans="1:28" ht="21" customHeight="1">
      <c r="A40" s="133"/>
      <c r="B40" s="133"/>
      <c r="C40" s="133"/>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row>
    <row r="41" spans="1:28" ht="21" customHeight="1">
      <c r="A41" s="133"/>
      <c r="B41" s="133"/>
      <c r="C41" s="133"/>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row>
    <row r="42" spans="1:28" ht="21" customHeight="1">
      <c r="A42" s="133"/>
      <c r="B42" s="133"/>
      <c r="C42" s="133"/>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row>
    <row r="43" spans="1:28" ht="21" customHeight="1">
      <c r="A43" s="133"/>
      <c r="B43" s="133"/>
      <c r="C43" s="133"/>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row>
    <row r="44" spans="1:28" ht="21" customHeight="1">
      <c r="A44" s="133"/>
      <c r="B44" s="133"/>
      <c r="C44" s="133"/>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row>
    <row r="45" spans="1:28" ht="21" customHeight="1">
      <c r="A45" s="133"/>
      <c r="B45" s="133"/>
      <c r="C45" s="133"/>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row>
    <row r="46" spans="1:28" ht="21" customHeight="1">
      <c r="A46" s="133"/>
      <c r="B46" s="133"/>
      <c r="C46" s="133"/>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row>
    <row r="47" spans="1:28" ht="21" customHeight="1">
      <c r="A47" s="133"/>
      <c r="B47" s="133"/>
      <c r="C47" s="133"/>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row>
    <row r="48" spans="1:28" ht="21" customHeight="1">
      <c r="A48" s="133"/>
      <c r="B48" s="133"/>
      <c r="C48" s="133"/>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row>
    <row r="49" spans="1:28" ht="21" customHeight="1">
      <c r="A49" s="133"/>
      <c r="B49" s="133"/>
      <c r="C49" s="133"/>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row>
    <row r="50" spans="1:28" ht="21" customHeight="1">
      <c r="A50" s="133"/>
      <c r="B50" s="133"/>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row>
    <row r="51" spans="1:28" ht="21" customHeight="1">
      <c r="A51" s="133"/>
      <c r="B51" s="133"/>
      <c r="C51" s="133"/>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row>
    <row r="52" spans="1:28" ht="21" customHeight="1">
      <c r="A52" s="133"/>
      <c r="B52" s="133"/>
      <c r="C52" s="133"/>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row>
    <row r="53" spans="1:28" ht="21" customHeight="1">
      <c r="A53" s="133"/>
      <c r="B53" s="133"/>
      <c r="C53" s="133"/>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row>
    <row r="54" spans="1:28" ht="21" customHeight="1">
      <c r="A54" s="133"/>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row>
    <row r="55" spans="1:28" ht="21" customHeight="1">
      <c r="A55"/>
      <c r="D55" s="93"/>
      <c r="E55" s="138"/>
      <c r="F55" s="75"/>
      <c r="G55" s="69"/>
      <c r="H55" s="75"/>
      <c r="I55" s="138"/>
      <c r="J55" s="138"/>
      <c r="K55" s="138"/>
      <c r="L55" s="138"/>
      <c r="M55" s="138"/>
      <c r="N55" s="66"/>
      <c r="O55" s="66"/>
      <c r="P55" s="138"/>
      <c r="Q55" s="117"/>
      <c r="R55" s="117"/>
      <c r="S55" s="100"/>
      <c r="T55" s="63"/>
      <c r="U55" s="63"/>
    </row>
    <row r="56" spans="1:28" ht="21" customHeight="1">
      <c r="A56"/>
      <c r="D56" s="93"/>
      <c r="E56" s="138"/>
      <c r="F56" s="75"/>
      <c r="G56" s="69"/>
      <c r="H56" s="75"/>
      <c r="I56" s="138"/>
      <c r="J56" s="138"/>
      <c r="K56" s="138"/>
      <c r="L56" s="138"/>
      <c r="M56" s="138"/>
      <c r="N56" s="66"/>
      <c r="O56" s="66"/>
      <c r="P56" s="138"/>
      <c r="Q56" s="117"/>
      <c r="R56" s="117"/>
      <c r="S56" s="100"/>
      <c r="T56" s="82"/>
      <c r="U56" s="82"/>
    </row>
    <row r="57" spans="1:28" ht="21" customHeight="1">
      <c r="A57"/>
      <c r="D57" s="93"/>
      <c r="E57" s="138"/>
      <c r="F57" s="75"/>
      <c r="G57" s="69"/>
      <c r="H57" s="75"/>
      <c r="I57" s="138"/>
      <c r="J57" s="138"/>
      <c r="K57" s="138"/>
      <c r="L57" s="138"/>
      <c r="M57" s="138"/>
      <c r="N57" s="66"/>
      <c r="O57" s="66"/>
      <c r="P57" s="138"/>
      <c r="Q57" s="117"/>
      <c r="R57" s="117"/>
      <c r="S57" s="100"/>
      <c r="T57" s="82"/>
      <c r="U57" s="82"/>
    </row>
    <row r="58" spans="1:28" ht="21" customHeight="1">
      <c r="A58"/>
      <c r="D58" s="93"/>
      <c r="E58" s="138"/>
      <c r="F58" s="75"/>
      <c r="G58" s="69"/>
      <c r="H58" s="75"/>
      <c r="I58" s="138"/>
      <c r="J58" s="138"/>
      <c r="K58" s="138"/>
      <c r="L58" s="138"/>
      <c r="M58" s="138"/>
      <c r="N58" s="66"/>
      <c r="O58" s="66"/>
      <c r="P58" s="138"/>
      <c r="Q58" s="117"/>
      <c r="R58" s="117"/>
      <c r="S58" s="89"/>
      <c r="T58" s="82"/>
      <c r="U58" s="82"/>
    </row>
    <row r="59" spans="1:28" ht="21" customHeight="1">
      <c r="A59"/>
      <c r="D59" s="93"/>
      <c r="E59" s="138"/>
      <c r="F59" s="75"/>
      <c r="G59" s="69"/>
      <c r="H59" s="75"/>
      <c r="I59" s="138"/>
      <c r="J59" s="138"/>
      <c r="K59" s="138"/>
      <c r="L59" s="138"/>
      <c r="M59" s="138"/>
      <c r="N59" s="66"/>
      <c r="O59" s="66"/>
      <c r="P59" s="138"/>
      <c r="Q59" s="117"/>
      <c r="R59" s="117"/>
      <c r="S59" s="89"/>
      <c r="T59" s="67"/>
      <c r="U59" s="67"/>
    </row>
    <row r="60" spans="1:28" ht="21" customHeight="1">
      <c r="A60"/>
      <c r="D60" s="93"/>
      <c r="E60" s="138"/>
      <c r="F60" s="75"/>
      <c r="G60" s="69"/>
      <c r="H60" s="75"/>
      <c r="I60" s="138"/>
      <c r="J60" s="138"/>
      <c r="K60" s="138"/>
      <c r="L60" s="138"/>
      <c r="M60" s="138"/>
      <c r="N60" s="66"/>
      <c r="O60" s="66"/>
      <c r="P60" s="138"/>
      <c r="Q60" s="117"/>
      <c r="R60" s="117"/>
      <c r="S60" s="89"/>
      <c r="T60" s="88"/>
      <c r="U60" s="88"/>
    </row>
    <row r="61" spans="1:28" ht="21" customHeight="1">
      <c r="A61"/>
      <c r="D61" s="93"/>
      <c r="E61" s="138"/>
      <c r="F61" s="60"/>
      <c r="G61" s="128"/>
      <c r="H61" s="60"/>
      <c r="I61" s="138"/>
      <c r="J61" s="138"/>
      <c r="K61" s="138"/>
      <c r="L61" s="138"/>
      <c r="M61" s="138"/>
      <c r="N61" s="66"/>
      <c r="O61" s="66"/>
      <c r="P61" s="138"/>
      <c r="Q61" s="117"/>
      <c r="R61" s="117"/>
      <c r="S61" s="104"/>
      <c r="T61" s="88"/>
      <c r="U61" s="88"/>
    </row>
    <row r="62" spans="1:28" ht="21" customHeight="1">
      <c r="A62"/>
      <c r="D62" s="93"/>
      <c r="E62" s="138"/>
      <c r="F62" s="75"/>
      <c r="G62" s="128"/>
      <c r="H62" s="60"/>
      <c r="I62" s="138"/>
      <c r="J62" s="138"/>
      <c r="K62" s="138"/>
      <c r="L62" s="138"/>
      <c r="M62" s="138"/>
      <c r="N62" s="66"/>
      <c r="O62" s="66"/>
      <c r="P62" s="138"/>
      <c r="Q62" s="117"/>
      <c r="R62" s="117"/>
      <c r="S62" s="104"/>
      <c r="T62" s="88"/>
      <c r="U62" s="88"/>
    </row>
    <row r="63" spans="1:28" ht="21" customHeight="1">
      <c r="A63"/>
      <c r="D63" s="93"/>
      <c r="E63" s="138"/>
      <c r="F63" s="60"/>
      <c r="G63" s="69"/>
      <c r="H63" s="75"/>
      <c r="I63" s="138"/>
      <c r="J63" s="138"/>
      <c r="K63" s="138"/>
      <c r="L63" s="138"/>
      <c r="M63" s="138"/>
      <c r="N63" s="66"/>
      <c r="O63" s="66"/>
      <c r="P63" s="138"/>
      <c r="Q63" s="117"/>
      <c r="R63" s="117"/>
      <c r="S63" s="89"/>
      <c r="T63" s="88"/>
      <c r="U63" s="88"/>
    </row>
    <row r="64" spans="1:28" ht="21" customHeight="1">
      <c r="A64"/>
      <c r="D64" s="93"/>
      <c r="E64" s="138"/>
      <c r="F64" s="60"/>
      <c r="G64" s="128"/>
      <c r="H64" s="60"/>
      <c r="I64" s="138"/>
      <c r="J64" s="138"/>
      <c r="K64" s="138"/>
      <c r="L64" s="138"/>
      <c r="M64" s="138"/>
      <c r="N64" s="66"/>
      <c r="O64" s="66"/>
      <c r="P64" s="138"/>
      <c r="Q64" s="117"/>
      <c r="R64" s="117"/>
      <c r="S64" s="89"/>
      <c r="T64" s="83"/>
      <c r="U64" s="83"/>
    </row>
    <row r="65" spans="4:21" customFormat="1" ht="21" customHeight="1">
      <c r="D65" s="93"/>
      <c r="E65" s="138"/>
      <c r="F65" s="60"/>
      <c r="G65" s="128"/>
      <c r="H65" s="60"/>
      <c r="I65" s="138"/>
      <c r="J65" s="138"/>
      <c r="K65" s="138"/>
      <c r="L65" s="138"/>
      <c r="M65" s="138"/>
      <c r="N65" s="66"/>
      <c r="O65" s="66"/>
      <c r="P65" s="138"/>
      <c r="Q65" s="117"/>
      <c r="R65" s="117"/>
      <c r="S65" s="89"/>
      <c r="T65" s="88"/>
      <c r="U65" s="88"/>
    </row>
    <row r="66" spans="4:21" customFormat="1" ht="21" customHeight="1">
      <c r="D66" s="93"/>
      <c r="E66" s="138"/>
      <c r="F66" s="60"/>
      <c r="G66" s="128"/>
      <c r="H66" s="60"/>
      <c r="I66" s="138"/>
      <c r="J66" s="138"/>
      <c r="K66" s="138"/>
      <c r="L66" s="138"/>
      <c r="M66" s="138"/>
      <c r="N66" s="66"/>
      <c r="O66" s="66"/>
      <c r="P66" s="138"/>
      <c r="Q66" s="117"/>
      <c r="R66" s="117"/>
      <c r="S66" s="100"/>
      <c r="T66" s="88"/>
      <c r="U66" s="88"/>
    </row>
    <row r="67" spans="4:21" customFormat="1" ht="21" customHeight="1">
      <c r="D67" s="93"/>
      <c r="E67" s="138"/>
      <c r="F67" s="75"/>
      <c r="G67" s="128"/>
      <c r="H67" s="60"/>
      <c r="I67" s="138"/>
      <c r="J67" s="138"/>
      <c r="K67" s="138"/>
      <c r="L67" s="138"/>
      <c r="M67" s="138"/>
      <c r="N67" s="66"/>
      <c r="O67" s="66"/>
      <c r="P67" s="138"/>
      <c r="Q67" s="117"/>
      <c r="R67" s="117"/>
      <c r="S67" s="106"/>
      <c r="T67" s="88"/>
      <c r="U67" s="88"/>
    </row>
    <row r="68" spans="4:21" customFormat="1" ht="21" customHeight="1">
      <c r="D68" s="93"/>
      <c r="E68" s="138"/>
      <c r="F68" s="75"/>
      <c r="G68" s="69"/>
      <c r="H68" s="75"/>
      <c r="I68" s="138"/>
      <c r="J68" s="138"/>
      <c r="K68" s="138"/>
      <c r="L68" s="138"/>
      <c r="M68" s="138"/>
      <c r="N68" s="66"/>
      <c r="O68" s="66"/>
      <c r="P68" s="138"/>
      <c r="Q68" s="117"/>
      <c r="R68" s="117"/>
      <c r="S68" s="113"/>
      <c r="T68" s="88"/>
      <c r="U68" s="88"/>
    </row>
    <row r="69" spans="4:21" customFormat="1" ht="21" customHeight="1">
      <c r="D69" s="93"/>
      <c r="E69" s="138"/>
      <c r="F69" s="60"/>
      <c r="G69" s="128"/>
      <c r="H69" s="60"/>
      <c r="I69" s="138"/>
      <c r="J69" s="138"/>
      <c r="K69" s="138"/>
      <c r="L69" s="138"/>
      <c r="M69" s="138"/>
      <c r="N69" s="66"/>
      <c r="O69" s="66"/>
      <c r="P69" s="138"/>
      <c r="Q69" s="117"/>
      <c r="R69" s="117"/>
      <c r="S69" s="111"/>
      <c r="T69" s="88"/>
      <c r="U69" s="88"/>
    </row>
    <row r="70" spans="4:21" customFormat="1" ht="21" customHeight="1">
      <c r="D70" s="93"/>
      <c r="E70" s="138"/>
      <c r="F70" s="60"/>
      <c r="G70" s="128"/>
      <c r="H70" s="60"/>
      <c r="I70" s="138"/>
      <c r="J70" s="138"/>
      <c r="K70" s="138"/>
      <c r="L70" s="138"/>
      <c r="M70" s="138"/>
      <c r="N70" s="66"/>
      <c r="O70" s="66"/>
      <c r="P70" s="138"/>
      <c r="Q70" s="117"/>
      <c r="R70" s="117"/>
      <c r="S70" s="100"/>
      <c r="T70" s="88"/>
      <c r="U70" s="88"/>
    </row>
    <row r="71" spans="4:21" customFormat="1" ht="21" customHeight="1">
      <c r="D71" s="93"/>
      <c r="E71" s="138"/>
      <c r="F71" s="60"/>
      <c r="G71" s="128"/>
      <c r="H71" s="60"/>
      <c r="I71" s="138"/>
      <c r="J71" s="138"/>
      <c r="K71" s="138"/>
      <c r="L71" s="138"/>
      <c r="M71" s="138"/>
      <c r="N71" s="66"/>
      <c r="O71" s="66"/>
      <c r="P71" s="138"/>
      <c r="Q71" s="117"/>
      <c r="R71" s="117"/>
      <c r="S71" s="100"/>
      <c r="T71" s="88"/>
      <c r="U71" s="88"/>
    </row>
    <row r="72" spans="4:21" customFormat="1" ht="21" customHeight="1">
      <c r="D72" s="93"/>
      <c r="E72" s="138"/>
      <c r="F72" s="60"/>
      <c r="G72" s="128"/>
      <c r="H72" s="60"/>
      <c r="I72" s="138"/>
      <c r="J72" s="138"/>
      <c r="K72" s="138"/>
      <c r="L72" s="138"/>
      <c r="M72" s="138"/>
      <c r="N72" s="66"/>
      <c r="O72" s="66"/>
      <c r="P72" s="138"/>
      <c r="Q72" s="117"/>
      <c r="R72" s="117"/>
      <c r="S72" s="100"/>
      <c r="T72" s="88"/>
      <c r="U72" s="88"/>
    </row>
    <row r="73" spans="4:21" customFormat="1" ht="21" customHeight="1">
      <c r="D73" s="93"/>
      <c r="E73" s="138"/>
      <c r="F73" s="75"/>
      <c r="G73" s="69"/>
      <c r="H73" s="75"/>
      <c r="I73" s="138"/>
      <c r="J73" s="138"/>
      <c r="K73" s="138"/>
      <c r="L73" s="138"/>
      <c r="M73" s="138"/>
      <c r="N73" s="66"/>
      <c r="O73" s="66"/>
      <c r="P73" s="138"/>
      <c r="Q73" s="117"/>
      <c r="R73" s="117"/>
      <c r="S73" s="100"/>
      <c r="T73" s="88"/>
      <c r="U73" s="88"/>
    </row>
    <row r="74" spans="4:21" customFormat="1" ht="21" customHeight="1">
      <c r="D74" s="93"/>
      <c r="E74" s="138"/>
      <c r="F74" s="60"/>
      <c r="G74" s="128"/>
      <c r="H74" s="60"/>
      <c r="I74" s="138"/>
      <c r="J74" s="138"/>
      <c r="K74" s="138"/>
      <c r="L74" s="138"/>
      <c r="M74" s="138"/>
      <c r="N74" s="66"/>
      <c r="O74" s="66"/>
      <c r="P74" s="138"/>
      <c r="Q74" s="117"/>
      <c r="R74" s="117"/>
      <c r="S74" s="100"/>
      <c r="T74" s="88"/>
      <c r="U74" s="88"/>
    </row>
    <row r="75" spans="4:21" customFormat="1" ht="21" customHeight="1">
      <c r="D75" s="93"/>
      <c r="E75" s="138"/>
      <c r="F75" s="75"/>
      <c r="G75" s="69"/>
      <c r="H75" s="75"/>
      <c r="I75" s="138"/>
      <c r="J75" s="138"/>
      <c r="K75" s="138"/>
      <c r="L75" s="138"/>
      <c r="M75" s="138"/>
      <c r="N75" s="66"/>
      <c r="O75" s="66"/>
      <c r="P75" s="138"/>
      <c r="Q75" s="117"/>
      <c r="R75" s="117"/>
      <c r="S75" s="100"/>
      <c r="T75" s="88"/>
      <c r="U75" s="88"/>
    </row>
    <row r="76" spans="4:21" customFormat="1" ht="21" customHeight="1">
      <c r="D76" s="93"/>
      <c r="E76" s="138"/>
      <c r="F76" s="60"/>
      <c r="G76" s="128"/>
      <c r="H76" s="60"/>
      <c r="I76" s="138"/>
      <c r="J76" s="138"/>
      <c r="K76" s="138"/>
      <c r="L76" s="138"/>
      <c r="M76" s="138"/>
      <c r="N76" s="66"/>
      <c r="O76" s="66"/>
      <c r="P76" s="138"/>
      <c r="Q76" s="117"/>
      <c r="R76" s="117"/>
      <c r="S76" s="100"/>
      <c r="T76" s="103"/>
      <c r="U76" s="103"/>
    </row>
    <row r="77" spans="4:21" customFormat="1" ht="21" customHeight="1">
      <c r="D77" s="93"/>
      <c r="E77" s="138"/>
      <c r="F77" s="75"/>
      <c r="G77" s="69"/>
      <c r="H77" s="75"/>
      <c r="I77" s="138"/>
      <c r="J77" s="138"/>
      <c r="K77" s="138"/>
      <c r="L77" s="138"/>
      <c r="M77" s="138"/>
      <c r="N77" s="66"/>
      <c r="O77" s="66"/>
      <c r="P77" s="138"/>
      <c r="Q77" s="117"/>
      <c r="R77" s="117"/>
      <c r="S77" s="100"/>
      <c r="T77" s="61"/>
      <c r="U77" s="61"/>
    </row>
    <row r="78" spans="4:21" customFormat="1" ht="21" customHeight="1">
      <c r="D78" s="93"/>
      <c r="E78" s="138"/>
      <c r="F78" s="60"/>
      <c r="G78" s="128"/>
      <c r="H78" s="60"/>
      <c r="I78" s="138"/>
      <c r="J78" s="138"/>
      <c r="K78" s="138"/>
      <c r="L78" s="138"/>
      <c r="M78" s="138"/>
      <c r="N78" s="66"/>
      <c r="O78" s="66"/>
      <c r="P78" s="138"/>
      <c r="Q78" s="117"/>
      <c r="R78" s="117"/>
      <c r="S78" s="100"/>
      <c r="T78" s="103"/>
      <c r="U78" s="103"/>
    </row>
    <row r="79" spans="4:21" customFormat="1" ht="21" customHeight="1">
      <c r="D79" s="93"/>
      <c r="E79" s="138"/>
      <c r="F79" s="60"/>
      <c r="G79" s="128"/>
      <c r="H79" s="60"/>
      <c r="I79" s="138"/>
      <c r="J79" s="138"/>
      <c r="K79" s="138"/>
      <c r="L79" s="138"/>
      <c r="M79" s="138"/>
      <c r="N79" s="66"/>
      <c r="O79" s="66"/>
      <c r="P79" s="138"/>
      <c r="Q79" s="117"/>
      <c r="R79" s="117"/>
      <c r="S79" s="100"/>
      <c r="T79" s="103"/>
      <c r="U79" s="103"/>
    </row>
    <row r="80" spans="4:21" customFormat="1" ht="21" customHeight="1">
      <c r="D80" s="93"/>
      <c r="E80" s="138"/>
      <c r="F80" s="60"/>
      <c r="G80" s="128"/>
      <c r="H80" s="60"/>
      <c r="I80" s="138"/>
      <c r="J80" s="138"/>
      <c r="K80" s="138"/>
      <c r="L80" s="138"/>
      <c r="M80" s="138"/>
      <c r="N80" s="66"/>
      <c r="O80" s="66"/>
      <c r="P80" s="138"/>
      <c r="Q80" s="117"/>
      <c r="R80" s="117"/>
      <c r="S80" s="100"/>
      <c r="T80" s="103"/>
      <c r="U80" s="103"/>
    </row>
    <row r="81" spans="4:32" customFormat="1" ht="21" customHeight="1">
      <c r="D81" s="104"/>
      <c r="E81" s="138"/>
      <c r="F81" s="60"/>
      <c r="G81" s="128"/>
      <c r="H81" s="60"/>
      <c r="I81" s="138"/>
      <c r="J81" s="138"/>
      <c r="K81" s="138"/>
      <c r="L81" s="138"/>
      <c r="M81" s="138"/>
      <c r="N81" s="66"/>
      <c r="O81" s="66"/>
      <c r="P81" s="138"/>
      <c r="Q81" s="117"/>
      <c r="R81" s="117"/>
      <c r="S81" s="100"/>
      <c r="T81" s="103"/>
      <c r="U81" s="103"/>
    </row>
    <row r="82" spans="4:32" customFormat="1" ht="21" customHeight="1">
      <c r="D82" s="93"/>
      <c r="E82" s="138"/>
      <c r="F82" s="75"/>
      <c r="G82" s="69"/>
      <c r="H82" s="75"/>
      <c r="I82" s="138"/>
      <c r="J82" s="138"/>
      <c r="K82" s="138"/>
      <c r="L82" s="138"/>
      <c r="M82" s="138"/>
      <c r="N82" s="66"/>
      <c r="O82" s="66"/>
      <c r="P82" s="138"/>
      <c r="Q82" s="117"/>
      <c r="R82" s="117"/>
      <c r="S82" s="100"/>
      <c r="T82" s="103"/>
      <c r="U82" s="103"/>
    </row>
    <row r="83" spans="4:32" customFormat="1" ht="21" customHeight="1">
      <c r="D83" s="93"/>
      <c r="E83" s="138"/>
      <c r="F83" s="75"/>
      <c r="G83" s="69"/>
      <c r="H83" s="75"/>
      <c r="I83" s="138"/>
      <c r="J83" s="138"/>
      <c r="K83" s="138"/>
      <c r="L83" s="138"/>
      <c r="M83" s="138"/>
      <c r="N83" s="66"/>
      <c r="O83" s="66"/>
      <c r="P83" s="138"/>
      <c r="Q83" s="117"/>
      <c r="R83" s="117"/>
      <c r="S83" s="111"/>
      <c r="T83" s="129"/>
      <c r="U83" s="129"/>
    </row>
    <row r="84" spans="4:32" customFormat="1" ht="21" customHeight="1">
      <c r="D84" s="93"/>
      <c r="E84" s="138"/>
      <c r="F84" s="60"/>
      <c r="G84" s="128"/>
      <c r="H84" s="60"/>
      <c r="I84" s="138"/>
      <c r="J84" s="138"/>
      <c r="K84" s="138"/>
      <c r="L84" s="138"/>
      <c r="M84" s="138"/>
      <c r="N84" s="66"/>
      <c r="O84" s="66"/>
      <c r="P84" s="138"/>
      <c r="Q84" s="117"/>
      <c r="R84" s="117"/>
      <c r="S84" s="111"/>
      <c r="T84" s="129"/>
      <c r="U84" s="129"/>
    </row>
    <row r="85" spans="4:32" customFormat="1" ht="21" customHeight="1">
      <c r="D85" s="93"/>
      <c r="E85" s="138"/>
      <c r="F85" s="60"/>
      <c r="G85" s="128"/>
      <c r="H85" s="60"/>
      <c r="I85" s="138"/>
      <c r="J85" s="138"/>
      <c r="K85" s="138"/>
      <c r="L85" s="138"/>
      <c r="M85" s="138"/>
      <c r="N85" s="66"/>
      <c r="O85" s="66"/>
      <c r="P85" s="138"/>
      <c r="Q85" s="117"/>
      <c r="R85" s="117"/>
      <c r="S85" s="111"/>
      <c r="T85" s="129"/>
      <c r="U85" s="129"/>
    </row>
    <row r="86" spans="4:32" customFormat="1" ht="21" customHeight="1">
      <c r="D86" s="93"/>
      <c r="E86" s="109"/>
      <c r="F86" s="75"/>
      <c r="G86" s="69"/>
      <c r="H86" s="75"/>
      <c r="I86" s="126"/>
      <c r="J86" s="126"/>
      <c r="K86" s="126"/>
      <c r="L86" s="126"/>
      <c r="M86" s="58"/>
      <c r="N86" s="56"/>
      <c r="O86" s="56"/>
      <c r="P86" s="56"/>
      <c r="Q86" s="117"/>
      <c r="R86" s="117"/>
      <c r="S86" s="100"/>
      <c r="T86" s="88"/>
      <c r="U86" s="88"/>
    </row>
    <row r="87" spans="4:32" customFormat="1" ht="21" customHeight="1">
      <c r="D87" s="92"/>
      <c r="E87" s="132"/>
      <c r="F87" s="60"/>
      <c r="G87" s="128"/>
      <c r="H87" s="60"/>
      <c r="I87" s="130"/>
      <c r="J87" s="138"/>
      <c r="K87" s="138"/>
      <c r="L87" s="138"/>
      <c r="M87" s="100"/>
      <c r="N87" s="66"/>
      <c r="O87" s="66"/>
      <c r="P87" s="100"/>
      <c r="Q87" s="117"/>
      <c r="R87" s="117"/>
      <c r="S87" s="100"/>
      <c r="T87" s="88"/>
      <c r="U87" s="88"/>
    </row>
    <row r="88" spans="4:32" customFormat="1" ht="21" customHeight="1">
      <c r="D88" s="92"/>
      <c r="E88" s="132"/>
      <c r="F88" s="60"/>
      <c r="G88" s="128"/>
      <c r="H88" s="60"/>
      <c r="I88" s="130"/>
      <c r="J88" s="138"/>
      <c r="K88" s="138"/>
      <c r="L88" s="138"/>
      <c r="M88" s="100"/>
      <c r="N88" s="142"/>
      <c r="O88" s="142"/>
      <c r="P88" s="100"/>
      <c r="Q88" s="117"/>
      <c r="R88" s="117"/>
      <c r="S88" s="97"/>
      <c r="T88" s="139"/>
      <c r="U88" s="139"/>
    </row>
    <row r="89" spans="4:32" customFormat="1" ht="21" customHeight="1">
      <c r="D89" s="92"/>
      <c r="E89" s="132"/>
      <c r="F89" s="75"/>
      <c r="G89" s="69"/>
      <c r="H89" s="75"/>
      <c r="I89" s="130"/>
      <c r="J89" s="138"/>
      <c r="K89" s="138"/>
      <c r="L89" s="138"/>
      <c r="M89" s="100"/>
      <c r="N89" s="142"/>
      <c r="O89" s="142"/>
      <c r="P89" s="100"/>
      <c r="Q89" s="117"/>
      <c r="R89" s="117"/>
      <c r="S89" s="97"/>
      <c r="T89" s="129"/>
      <c r="U89" s="129"/>
    </row>
    <row r="90" spans="4:32" customFormat="1" ht="21" customHeight="1">
      <c r="D90" s="92"/>
      <c r="E90" s="132"/>
      <c r="F90" s="60"/>
      <c r="G90" s="128"/>
      <c r="H90" s="60"/>
      <c r="I90" s="90"/>
      <c r="J90" s="101"/>
      <c r="K90" s="101"/>
      <c r="L90" s="101"/>
      <c r="M90" s="138"/>
      <c r="N90" s="134"/>
      <c r="O90" s="134"/>
      <c r="P90" s="77"/>
      <c r="Q90" s="117"/>
      <c r="R90" s="117"/>
      <c r="S90" s="97"/>
      <c r="T90" s="64"/>
      <c r="U90" s="64"/>
    </row>
    <row r="91" spans="4:32" customFormat="1" ht="21" customHeight="1">
      <c r="D91" s="92"/>
      <c r="E91" s="132"/>
      <c r="F91" s="75"/>
      <c r="G91" s="69"/>
      <c r="H91" s="75"/>
      <c r="I91" s="90"/>
      <c r="J91" s="101"/>
      <c r="K91" s="101"/>
      <c r="L91" s="101"/>
      <c r="M91" s="138"/>
      <c r="N91" s="134"/>
      <c r="O91" s="134"/>
      <c r="P91" s="77"/>
      <c r="Q91" s="117"/>
      <c r="R91" s="117"/>
      <c r="S91" s="111"/>
      <c r="T91" s="64"/>
      <c r="U91" s="64"/>
    </row>
    <row r="92" spans="4:32" customFormat="1" ht="21" customHeight="1">
      <c r="D92" s="93"/>
      <c r="E92" s="121"/>
      <c r="F92" s="104"/>
      <c r="G92" s="93"/>
      <c r="H92" s="104"/>
      <c r="I92" s="121"/>
      <c r="J92" s="121"/>
      <c r="K92" s="121"/>
      <c r="L92" s="121"/>
      <c r="M92" s="121"/>
      <c r="N92" s="136"/>
      <c r="O92" s="136"/>
      <c r="P92" s="31"/>
      <c r="Q92" s="117"/>
      <c r="R92" s="117"/>
      <c r="S92" s="100"/>
      <c r="T92" s="112"/>
      <c r="U92" s="112"/>
    </row>
    <row r="93" spans="4:32" customFormat="1" ht="21" customHeight="1">
      <c r="D93" s="93"/>
      <c r="E93" s="121"/>
      <c r="F93" s="104"/>
      <c r="G93" s="93"/>
      <c r="H93" s="104"/>
      <c r="I93" s="121"/>
      <c r="J93" s="121"/>
      <c r="K93" s="121"/>
      <c r="L93" s="121"/>
      <c r="M93" s="121"/>
      <c r="N93" s="136"/>
      <c r="O93" s="136"/>
      <c r="P93" s="31"/>
      <c r="Q93" s="117"/>
      <c r="R93" s="117"/>
      <c r="S93" s="100"/>
      <c r="T93" s="112"/>
      <c r="U93" s="112"/>
    </row>
    <row r="94" spans="4:32" customFormat="1" ht="27" customHeight="1">
      <c r="D94" s="93"/>
      <c r="E94" s="121"/>
      <c r="F94" s="87"/>
      <c r="G94" s="93"/>
      <c r="H94" s="104"/>
      <c r="I94" s="121"/>
      <c r="J94" s="121"/>
      <c r="K94" s="121"/>
      <c r="L94" s="121"/>
      <c r="M94" s="121"/>
      <c r="N94" s="136"/>
      <c r="O94" s="136"/>
      <c r="P94" s="31"/>
      <c r="Q94" s="117"/>
      <c r="R94" s="117"/>
      <c r="S94" s="100"/>
      <c r="T94" s="95"/>
      <c r="U94" s="95"/>
    </row>
    <row r="95" spans="4:32" customFormat="1" ht="27" customHeight="1">
      <c r="D95" s="93"/>
      <c r="E95" s="121"/>
      <c r="F95" s="87"/>
      <c r="G95" s="93"/>
      <c r="H95" s="104"/>
      <c r="I95" s="121"/>
      <c r="J95" s="121"/>
      <c r="K95" s="121"/>
      <c r="L95" s="121"/>
      <c r="M95" s="121"/>
      <c r="N95" s="136"/>
      <c r="O95" s="136"/>
      <c r="P95" s="31"/>
      <c r="Q95" s="117"/>
      <c r="R95" s="117"/>
      <c r="S95" s="100"/>
      <c r="T95" s="95"/>
      <c r="U95" s="95"/>
    </row>
    <row r="96" spans="4:32" customFormat="1" ht="27" customHeight="1">
      <c r="D96" s="119"/>
      <c r="E96" s="119"/>
      <c r="F96" s="119"/>
      <c r="G96" s="122"/>
      <c r="H96" s="119"/>
      <c r="I96" s="119"/>
      <c r="J96" s="122"/>
      <c r="K96" s="122"/>
      <c r="L96" s="122"/>
      <c r="M96" s="119"/>
      <c r="N96" s="119"/>
      <c r="O96" s="119"/>
      <c r="P96" s="119"/>
      <c r="Q96" s="117"/>
      <c r="R96" s="117"/>
      <c r="S96" s="119"/>
      <c r="T96" s="122"/>
      <c r="U96" s="122"/>
      <c r="V96" s="122"/>
      <c r="W96" s="122"/>
      <c r="X96" s="122"/>
      <c r="Y96" s="122"/>
      <c r="Z96" s="122"/>
      <c r="AA96" s="122"/>
      <c r="AB96" s="122"/>
      <c r="AC96" s="122"/>
      <c r="AD96" s="122"/>
      <c r="AE96" s="122"/>
      <c r="AF96" s="122"/>
    </row>
    <row r="97" spans="4:32" customFormat="1" ht="27" customHeight="1">
      <c r="D97" s="119"/>
      <c r="E97" s="119"/>
      <c r="F97" s="119"/>
      <c r="G97" s="122"/>
      <c r="H97" s="119"/>
      <c r="I97" s="119"/>
      <c r="J97" s="122"/>
      <c r="K97" s="122"/>
      <c r="L97" s="122"/>
      <c r="M97" s="119"/>
      <c r="N97" s="119"/>
      <c r="O97" s="119"/>
      <c r="P97" s="119"/>
      <c r="Q97" s="117"/>
      <c r="R97" s="117"/>
      <c r="S97" s="119"/>
      <c r="T97" s="122"/>
      <c r="U97" s="122"/>
      <c r="V97" s="122"/>
      <c r="W97" s="122"/>
      <c r="X97" s="122"/>
      <c r="Y97" s="122"/>
      <c r="Z97" s="122"/>
      <c r="AA97" s="122"/>
      <c r="AB97" s="122"/>
      <c r="AC97" s="122"/>
      <c r="AD97" s="122"/>
      <c r="AE97" s="122"/>
      <c r="AF97" s="122"/>
    </row>
    <row r="98" spans="4:32" customFormat="1" ht="27" customHeight="1">
      <c r="D98" s="119"/>
      <c r="E98" s="119"/>
      <c r="F98" s="119"/>
      <c r="G98" s="122"/>
      <c r="H98" s="119"/>
      <c r="I98" s="119"/>
      <c r="J98" s="122"/>
      <c r="K98" s="122"/>
      <c r="L98" s="122"/>
      <c r="M98" s="119"/>
      <c r="N98" s="119"/>
      <c r="O98" s="119"/>
      <c r="P98" s="119"/>
      <c r="Q98" s="117"/>
      <c r="R98" s="117"/>
      <c r="S98" s="119"/>
      <c r="T98" s="122"/>
      <c r="U98" s="122"/>
      <c r="V98" s="122"/>
      <c r="W98" s="122"/>
      <c r="X98" s="122"/>
      <c r="Y98" s="122"/>
      <c r="Z98" s="122"/>
      <c r="AA98" s="122"/>
      <c r="AB98" s="122"/>
      <c r="AC98" s="122"/>
      <c r="AD98" s="122"/>
      <c r="AE98" s="122"/>
      <c r="AF98" s="122"/>
    </row>
    <row r="99" spans="4:32" customFormat="1" ht="27" customHeight="1">
      <c r="D99" s="119"/>
      <c r="E99" s="119"/>
      <c r="F99" s="119"/>
      <c r="G99" s="122"/>
      <c r="H99" s="119"/>
      <c r="I99" s="119"/>
      <c r="J99" s="122"/>
      <c r="K99" s="122"/>
      <c r="L99" s="122"/>
      <c r="M99" s="119"/>
      <c r="N99" s="119"/>
      <c r="O99" s="119"/>
      <c r="P99" s="119"/>
      <c r="Q99" s="117"/>
      <c r="R99" s="117"/>
      <c r="S99" s="119"/>
      <c r="T99" s="122"/>
      <c r="U99" s="122"/>
      <c r="V99" s="122"/>
      <c r="W99" s="122"/>
      <c r="X99" s="122"/>
      <c r="Y99" s="122"/>
      <c r="Z99" s="122"/>
      <c r="AA99" s="122"/>
      <c r="AB99" s="122"/>
      <c r="AC99" s="122"/>
      <c r="AD99" s="122"/>
      <c r="AE99" s="122"/>
      <c r="AF99" s="122"/>
    </row>
    <row r="100" spans="4:32" customFormat="1" ht="27" customHeight="1">
      <c r="D100" s="119"/>
      <c r="E100" s="119"/>
      <c r="F100" s="119"/>
      <c r="G100" s="122"/>
      <c r="H100" s="119"/>
      <c r="I100" s="119"/>
      <c r="J100" s="122"/>
      <c r="K100" s="122"/>
      <c r="L100" s="122"/>
      <c r="M100" s="119"/>
      <c r="N100" s="119"/>
      <c r="O100" s="119"/>
      <c r="P100" s="119"/>
      <c r="Q100" s="117"/>
      <c r="R100" s="117"/>
      <c r="S100" s="119"/>
      <c r="T100" s="122"/>
      <c r="U100" s="122"/>
      <c r="V100" s="122"/>
      <c r="W100" s="122"/>
      <c r="X100" s="122"/>
      <c r="Y100" s="122"/>
      <c r="Z100" s="122"/>
      <c r="AA100" s="122"/>
      <c r="AB100" s="122"/>
      <c r="AC100" s="122"/>
      <c r="AD100" s="122"/>
      <c r="AE100" s="122"/>
      <c r="AF100" s="122"/>
    </row>
    <row r="101" spans="4:32" customFormat="1" ht="27" customHeight="1">
      <c r="D101" s="119"/>
      <c r="E101" s="119"/>
      <c r="F101" s="119"/>
      <c r="G101" s="122"/>
      <c r="H101" s="119"/>
      <c r="I101" s="119"/>
      <c r="J101" s="122"/>
      <c r="K101" s="122"/>
      <c r="L101" s="122"/>
      <c r="M101" s="119"/>
      <c r="N101" s="119"/>
      <c r="O101" s="119"/>
      <c r="P101" s="119"/>
      <c r="Q101" s="117"/>
      <c r="R101" s="117"/>
      <c r="S101" s="119"/>
      <c r="T101" s="122"/>
      <c r="U101" s="122"/>
      <c r="V101" s="122"/>
      <c r="W101" s="122"/>
      <c r="X101" s="122"/>
      <c r="Y101" s="122"/>
      <c r="Z101" s="122"/>
      <c r="AA101" s="122"/>
      <c r="AB101" s="122"/>
      <c r="AC101" s="122"/>
      <c r="AD101" s="122"/>
      <c r="AE101" s="122"/>
      <c r="AF101" s="122"/>
    </row>
    <row r="102" spans="4:32" customFormat="1" ht="27" customHeight="1">
      <c r="D102" s="119"/>
      <c r="E102" s="119"/>
      <c r="F102" s="119"/>
      <c r="G102" s="122"/>
      <c r="H102" s="119"/>
      <c r="I102" s="119"/>
      <c r="J102" s="122"/>
      <c r="K102" s="122"/>
      <c r="L102" s="122"/>
      <c r="M102" s="119"/>
      <c r="N102" s="119"/>
      <c r="O102" s="119"/>
      <c r="P102" s="119"/>
      <c r="Q102" s="117"/>
      <c r="R102" s="117"/>
      <c r="S102" s="119"/>
      <c r="T102" s="122"/>
      <c r="U102" s="122"/>
      <c r="V102" s="122"/>
      <c r="W102" s="122"/>
      <c r="X102" s="122"/>
      <c r="Y102" s="122"/>
      <c r="Z102" s="122"/>
      <c r="AA102" s="122"/>
      <c r="AB102" s="122"/>
      <c r="AC102" s="122"/>
      <c r="AD102" s="122"/>
      <c r="AE102" s="122"/>
      <c r="AF102" s="122"/>
    </row>
    <row r="103" spans="4:32" customFormat="1" ht="27" customHeight="1">
      <c r="D103" s="119"/>
      <c r="E103" s="119"/>
      <c r="F103" s="119"/>
      <c r="G103" s="122"/>
      <c r="H103" s="119"/>
      <c r="I103" s="119"/>
      <c r="J103" s="122"/>
      <c r="K103" s="122"/>
      <c r="L103" s="122"/>
      <c r="M103" s="119"/>
      <c r="N103" s="119"/>
      <c r="O103" s="119"/>
      <c r="P103" s="119"/>
      <c r="Q103" s="117"/>
      <c r="R103" s="117"/>
      <c r="S103" s="119"/>
      <c r="T103" s="122"/>
      <c r="U103" s="122"/>
      <c r="V103" s="122"/>
      <c r="W103" s="122"/>
      <c r="X103" s="122"/>
      <c r="Y103" s="122"/>
      <c r="Z103" s="122"/>
      <c r="AA103" s="122"/>
      <c r="AB103" s="122"/>
      <c r="AC103" s="122"/>
      <c r="AD103" s="122"/>
      <c r="AE103" s="122"/>
      <c r="AF103" s="122"/>
    </row>
    <row r="104" spans="4:32" customFormat="1" ht="27" customHeight="1">
      <c r="D104" s="119"/>
      <c r="E104" s="119"/>
      <c r="F104" s="119"/>
      <c r="G104" s="122"/>
      <c r="H104" s="119"/>
      <c r="I104" s="119"/>
      <c r="J104" s="122"/>
      <c r="K104" s="122"/>
      <c r="L104" s="122"/>
      <c r="M104" s="119"/>
      <c r="N104" s="119"/>
      <c r="O104" s="119"/>
      <c r="P104" s="119"/>
      <c r="Q104" s="117"/>
      <c r="R104" s="117"/>
      <c r="S104" s="119"/>
      <c r="T104" s="122"/>
      <c r="U104" s="122"/>
      <c r="V104" s="122"/>
      <c r="W104" s="122"/>
      <c r="X104" s="122"/>
      <c r="Y104" s="122"/>
      <c r="Z104" s="122"/>
      <c r="AA104" s="122"/>
      <c r="AB104" s="122"/>
      <c r="AC104" s="122"/>
      <c r="AD104" s="122"/>
      <c r="AE104" s="122"/>
      <c r="AF104" s="122"/>
    </row>
    <row r="105" spans="4:32" customFormat="1" ht="27" customHeight="1">
      <c r="D105" s="119"/>
      <c r="E105" s="119"/>
      <c r="F105" s="119"/>
      <c r="G105" s="122"/>
      <c r="H105" s="119"/>
      <c r="I105" s="119"/>
      <c r="J105" s="122"/>
      <c r="K105" s="122"/>
      <c r="L105" s="122"/>
      <c r="M105" s="119"/>
      <c r="N105" s="119"/>
      <c r="O105" s="119"/>
      <c r="P105" s="119"/>
      <c r="Q105" s="117"/>
      <c r="R105" s="117"/>
      <c r="S105" s="119"/>
      <c r="T105" s="122"/>
      <c r="U105" s="122"/>
      <c r="V105" s="122"/>
      <c r="W105" s="122"/>
      <c r="X105" s="122"/>
      <c r="Y105" s="122"/>
      <c r="Z105" s="122"/>
      <c r="AA105" s="122"/>
      <c r="AB105" s="122"/>
      <c r="AC105" s="122"/>
      <c r="AD105" s="122"/>
      <c r="AE105" s="122"/>
      <c r="AF105" s="122"/>
    </row>
    <row r="106" spans="4:32" customFormat="1" ht="27" customHeight="1">
      <c r="D106" s="119"/>
      <c r="E106" s="119"/>
      <c r="F106" s="119"/>
      <c r="G106" s="122"/>
      <c r="H106" s="119"/>
      <c r="I106" s="119"/>
      <c r="J106" s="122"/>
      <c r="K106" s="122"/>
      <c r="L106" s="122"/>
      <c r="M106" s="119"/>
      <c r="N106" s="119"/>
      <c r="O106" s="119"/>
      <c r="P106" s="119"/>
      <c r="Q106" s="117"/>
      <c r="R106" s="117"/>
      <c r="S106" s="119"/>
      <c r="T106" s="122"/>
      <c r="U106" s="122"/>
      <c r="V106" s="122"/>
      <c r="W106" s="122"/>
      <c r="X106" s="122"/>
      <c r="Y106" s="122"/>
      <c r="Z106" s="122"/>
      <c r="AA106" s="122"/>
      <c r="AB106" s="122"/>
      <c r="AC106" s="122"/>
      <c r="AD106" s="122"/>
      <c r="AE106" s="122"/>
      <c r="AF106" s="122"/>
    </row>
    <row r="107" spans="4:32" customFormat="1" ht="27" customHeight="1">
      <c r="D107" s="119"/>
      <c r="E107" s="119"/>
      <c r="F107" s="119"/>
      <c r="G107" s="122"/>
      <c r="H107" s="119"/>
      <c r="I107" s="119"/>
      <c r="J107" s="122"/>
      <c r="K107" s="122"/>
      <c r="L107" s="122"/>
      <c r="M107" s="119"/>
      <c r="N107" s="119"/>
      <c r="O107" s="119"/>
      <c r="P107" s="119"/>
      <c r="Q107" s="117"/>
      <c r="R107" s="117"/>
      <c r="S107" s="119"/>
      <c r="T107" s="122"/>
      <c r="U107" s="122"/>
      <c r="V107" s="122"/>
      <c r="W107" s="122"/>
      <c r="X107" s="122"/>
      <c r="Y107" s="122"/>
      <c r="Z107" s="122"/>
      <c r="AA107" s="122"/>
      <c r="AB107" s="122"/>
      <c r="AC107" s="122"/>
      <c r="AD107" s="122"/>
      <c r="AE107" s="122"/>
      <c r="AF107" s="122"/>
    </row>
    <row r="108" spans="4:32" customFormat="1" ht="27" customHeight="1">
      <c r="D108" s="119"/>
      <c r="E108" s="119"/>
      <c r="F108" s="119"/>
      <c r="G108" s="122"/>
      <c r="H108" s="119"/>
      <c r="I108" s="119"/>
      <c r="J108" s="122"/>
      <c r="K108" s="122"/>
      <c r="L108" s="122"/>
      <c r="M108" s="119"/>
      <c r="N108" s="119"/>
      <c r="O108" s="119"/>
      <c r="P108" s="119"/>
      <c r="Q108" s="117"/>
      <c r="R108" s="117"/>
      <c r="S108" s="119"/>
      <c r="T108" s="122"/>
      <c r="U108" s="122"/>
      <c r="V108" s="122"/>
      <c r="W108" s="122"/>
      <c r="X108" s="122"/>
      <c r="Y108" s="122"/>
      <c r="Z108" s="122"/>
      <c r="AA108" s="122"/>
      <c r="AB108" s="122"/>
      <c r="AC108" s="122"/>
      <c r="AD108" s="122"/>
      <c r="AE108" s="122"/>
      <c r="AF108" s="122"/>
    </row>
    <row r="109" spans="4:32" customFormat="1" ht="27" customHeight="1">
      <c r="D109" s="119"/>
      <c r="E109" s="119"/>
      <c r="F109" s="119"/>
      <c r="G109" s="122"/>
      <c r="H109" s="119"/>
      <c r="I109" s="119"/>
      <c r="J109" s="122"/>
      <c r="K109" s="122"/>
      <c r="L109" s="122"/>
      <c r="M109" s="119"/>
      <c r="N109" s="119"/>
      <c r="O109" s="119"/>
      <c r="P109" s="119"/>
      <c r="Q109" s="117"/>
      <c r="R109" s="117"/>
      <c r="S109" s="119"/>
      <c r="T109" s="122"/>
      <c r="U109" s="122"/>
      <c r="V109" s="122"/>
      <c r="W109" s="122"/>
      <c r="X109" s="122"/>
      <c r="Y109" s="122"/>
      <c r="Z109" s="122"/>
      <c r="AA109" s="122"/>
      <c r="AB109" s="122"/>
      <c r="AC109" s="122"/>
      <c r="AD109" s="122"/>
      <c r="AE109" s="122"/>
      <c r="AF109" s="122"/>
    </row>
    <row r="110" spans="4:32" customFormat="1" ht="27" customHeight="1">
      <c r="D110" s="119"/>
      <c r="E110" s="119"/>
      <c r="F110" s="119"/>
      <c r="G110" s="122"/>
      <c r="H110" s="119"/>
      <c r="I110" s="119"/>
      <c r="J110" s="122"/>
      <c r="K110" s="122"/>
      <c r="L110" s="122"/>
      <c r="M110" s="119"/>
      <c r="N110" s="119"/>
      <c r="O110" s="119"/>
      <c r="P110" s="119"/>
      <c r="Q110" s="117"/>
      <c r="R110" s="117"/>
      <c r="S110" s="119"/>
      <c r="T110" s="122"/>
      <c r="U110" s="122"/>
      <c r="V110" s="122"/>
      <c r="W110" s="122"/>
      <c r="X110" s="122"/>
      <c r="Y110" s="122"/>
      <c r="Z110" s="122"/>
      <c r="AA110" s="122"/>
      <c r="AB110" s="122"/>
      <c r="AC110" s="122"/>
      <c r="AD110" s="122"/>
      <c r="AE110" s="122"/>
      <c r="AF110" s="122"/>
    </row>
    <row r="111" spans="4:32" customFormat="1" ht="27" customHeight="1">
      <c r="D111" s="119"/>
      <c r="E111" s="119"/>
      <c r="F111" s="119"/>
      <c r="G111" s="122"/>
      <c r="H111" s="119"/>
      <c r="I111" s="119"/>
      <c r="J111" s="122"/>
      <c r="K111" s="122"/>
      <c r="L111" s="122"/>
      <c r="M111" s="119"/>
      <c r="N111" s="119"/>
      <c r="O111" s="119"/>
      <c r="P111" s="119"/>
      <c r="Q111" s="117"/>
      <c r="R111" s="117"/>
      <c r="S111" s="119"/>
      <c r="T111" s="122"/>
      <c r="U111" s="122"/>
      <c r="V111" s="122"/>
      <c r="W111" s="122"/>
      <c r="X111" s="122"/>
      <c r="Y111" s="122"/>
      <c r="Z111" s="122"/>
      <c r="AA111" s="122"/>
      <c r="AB111" s="122"/>
      <c r="AC111" s="122"/>
      <c r="AD111" s="122"/>
      <c r="AE111" s="122"/>
      <c r="AF111" s="122"/>
    </row>
    <row r="112" spans="4:32" customFormat="1" ht="27" customHeight="1">
      <c r="D112" s="119"/>
      <c r="E112" s="119"/>
      <c r="F112" s="119"/>
      <c r="G112" s="122"/>
      <c r="H112" s="119"/>
      <c r="I112" s="119"/>
      <c r="J112" s="122"/>
      <c r="K112" s="122"/>
      <c r="L112" s="122"/>
      <c r="M112" s="119"/>
      <c r="N112" s="119"/>
      <c r="O112" s="119"/>
      <c r="P112" s="119"/>
      <c r="Q112" s="117"/>
      <c r="R112" s="117"/>
      <c r="S112" s="119"/>
      <c r="T112" s="122"/>
      <c r="U112" s="122"/>
      <c r="V112" s="122"/>
      <c r="W112" s="122"/>
      <c r="X112" s="122"/>
      <c r="Y112" s="122"/>
      <c r="Z112" s="122"/>
      <c r="AA112" s="122"/>
      <c r="AB112" s="122"/>
      <c r="AC112" s="122"/>
      <c r="AD112" s="122"/>
      <c r="AE112" s="122"/>
      <c r="AF112" s="122"/>
    </row>
    <row r="113" spans="4:32" customFormat="1" ht="27" customHeight="1">
      <c r="D113" s="119"/>
      <c r="E113" s="119"/>
      <c r="F113" s="119"/>
      <c r="G113" s="122"/>
      <c r="H113" s="119"/>
      <c r="I113" s="119"/>
      <c r="J113" s="122"/>
      <c r="K113" s="122"/>
      <c r="L113" s="122"/>
      <c r="M113" s="119"/>
      <c r="N113" s="119"/>
      <c r="O113" s="119"/>
      <c r="P113" s="119"/>
      <c r="Q113" s="117"/>
      <c r="R113" s="117"/>
      <c r="S113" s="119"/>
      <c r="T113" s="122"/>
      <c r="U113" s="122"/>
      <c r="V113" s="122"/>
      <c r="W113" s="122"/>
      <c r="X113" s="122"/>
      <c r="Y113" s="122"/>
      <c r="Z113" s="122"/>
      <c r="AA113" s="122"/>
      <c r="AB113" s="122"/>
      <c r="AC113" s="122"/>
      <c r="AD113" s="122"/>
      <c r="AE113" s="122"/>
      <c r="AF113" s="122"/>
    </row>
    <row r="114" spans="4:32" customFormat="1" ht="27" customHeight="1">
      <c r="D114" s="119"/>
      <c r="E114" s="119"/>
      <c r="F114" s="119"/>
      <c r="G114" s="122"/>
      <c r="H114" s="119"/>
      <c r="I114" s="119"/>
      <c r="J114" s="122"/>
      <c r="K114" s="122"/>
      <c r="L114" s="122"/>
      <c r="M114" s="119"/>
      <c r="N114" s="119"/>
      <c r="O114" s="119"/>
      <c r="P114" s="119"/>
      <c r="Q114" s="117"/>
      <c r="R114" s="117"/>
      <c r="S114" s="119"/>
      <c r="T114" s="122"/>
      <c r="U114" s="122"/>
      <c r="V114" s="122"/>
      <c r="W114" s="122"/>
      <c r="X114" s="122"/>
      <c r="Y114" s="122"/>
      <c r="Z114" s="122"/>
      <c r="AA114" s="122"/>
      <c r="AB114" s="122"/>
      <c r="AC114" s="122"/>
      <c r="AD114" s="122"/>
      <c r="AE114" s="122"/>
      <c r="AF114" s="122"/>
    </row>
    <row r="115" spans="4:32" customFormat="1" ht="27" customHeight="1">
      <c r="D115" s="119"/>
      <c r="E115" s="119"/>
      <c r="F115" s="119"/>
      <c r="G115" s="122"/>
      <c r="H115" s="119"/>
      <c r="I115" s="119"/>
      <c r="J115" s="122"/>
      <c r="K115" s="122"/>
      <c r="L115" s="122"/>
      <c r="M115" s="119"/>
      <c r="N115" s="119"/>
      <c r="O115" s="119"/>
      <c r="P115" s="119"/>
      <c r="Q115" s="117"/>
      <c r="R115" s="117"/>
      <c r="S115" s="119"/>
      <c r="T115" s="122"/>
      <c r="U115" s="122"/>
      <c r="V115" s="122"/>
      <c r="W115" s="122"/>
      <c r="X115" s="122"/>
      <c r="Y115" s="122"/>
      <c r="Z115" s="122"/>
      <c r="AA115" s="122"/>
      <c r="AB115" s="122"/>
      <c r="AC115" s="122"/>
      <c r="AD115" s="122"/>
      <c r="AE115" s="122"/>
      <c r="AF115" s="122"/>
    </row>
    <row r="116" spans="4:32" customFormat="1" ht="27" customHeight="1">
      <c r="D116" s="119"/>
      <c r="E116" s="119"/>
      <c r="F116" s="119"/>
      <c r="G116" s="122"/>
      <c r="H116" s="119"/>
      <c r="I116" s="119"/>
      <c r="J116" s="122"/>
      <c r="K116" s="122"/>
      <c r="L116" s="122"/>
      <c r="M116" s="119"/>
      <c r="N116" s="119"/>
      <c r="O116" s="119"/>
      <c r="P116" s="119"/>
      <c r="Q116" s="117"/>
      <c r="R116" s="117"/>
      <c r="S116" s="119"/>
      <c r="T116" s="122"/>
      <c r="U116" s="122"/>
      <c r="V116" s="122"/>
      <c r="W116" s="122"/>
      <c r="X116" s="122"/>
      <c r="Y116" s="122"/>
      <c r="Z116" s="122"/>
      <c r="AA116" s="122"/>
      <c r="AB116" s="122"/>
      <c r="AC116" s="122"/>
      <c r="AD116" s="122"/>
      <c r="AE116" s="122"/>
      <c r="AF116" s="122"/>
    </row>
    <row r="117" spans="4:32" customFormat="1" ht="27" customHeight="1">
      <c r="D117" s="119"/>
      <c r="E117" s="119"/>
      <c r="F117" s="119"/>
      <c r="G117" s="122"/>
      <c r="H117" s="119"/>
      <c r="I117" s="119"/>
      <c r="J117" s="122"/>
      <c r="K117" s="122"/>
      <c r="L117" s="122"/>
      <c r="M117" s="119"/>
      <c r="N117" s="119"/>
      <c r="O117" s="119"/>
      <c r="P117" s="119"/>
      <c r="Q117" s="117"/>
      <c r="R117" s="117"/>
      <c r="S117" s="119"/>
      <c r="T117" s="122"/>
      <c r="U117" s="122"/>
      <c r="V117" s="122"/>
      <c r="W117" s="122"/>
      <c r="X117" s="122"/>
      <c r="Y117" s="122"/>
      <c r="Z117" s="122"/>
      <c r="AA117" s="122"/>
      <c r="AB117" s="122"/>
      <c r="AC117" s="122"/>
      <c r="AD117" s="122"/>
      <c r="AE117" s="122"/>
      <c r="AF117" s="122"/>
    </row>
    <row r="118" spans="4:32" customFormat="1" ht="27" customHeight="1">
      <c r="D118" s="119"/>
      <c r="E118" s="119"/>
      <c r="F118" s="119"/>
      <c r="G118" s="122"/>
      <c r="H118" s="119"/>
      <c r="I118" s="119"/>
      <c r="J118" s="122"/>
      <c r="K118" s="122"/>
      <c r="L118" s="122"/>
      <c r="M118" s="119"/>
      <c r="N118" s="119"/>
      <c r="O118" s="119"/>
      <c r="P118" s="119"/>
      <c r="Q118" s="117"/>
      <c r="R118" s="117"/>
      <c r="S118" s="119"/>
      <c r="T118" s="122"/>
      <c r="U118" s="122"/>
      <c r="V118" s="122"/>
      <c r="W118" s="122"/>
      <c r="X118" s="122"/>
      <c r="Y118" s="122"/>
      <c r="Z118" s="122"/>
      <c r="AA118" s="122"/>
      <c r="AB118" s="122"/>
      <c r="AC118" s="122"/>
      <c r="AD118" s="122"/>
      <c r="AE118" s="122"/>
      <c r="AF118" s="122"/>
    </row>
    <row r="119" spans="4:32" customFormat="1" ht="27" customHeight="1">
      <c r="D119" s="119"/>
      <c r="E119" s="119"/>
      <c r="F119" s="119"/>
      <c r="G119" s="122"/>
      <c r="H119" s="119"/>
      <c r="I119" s="119"/>
      <c r="J119" s="122"/>
      <c r="K119" s="122"/>
      <c r="L119" s="122"/>
      <c r="M119" s="119"/>
      <c r="N119" s="119"/>
      <c r="O119" s="119"/>
      <c r="P119" s="119"/>
      <c r="Q119" s="117"/>
      <c r="R119" s="117"/>
      <c r="S119" s="119"/>
      <c r="T119" s="122"/>
      <c r="U119" s="122"/>
      <c r="V119" s="122"/>
      <c r="W119" s="122"/>
      <c r="X119" s="122"/>
      <c r="Y119" s="122"/>
      <c r="Z119" s="122"/>
      <c r="AA119" s="122"/>
      <c r="AB119" s="122"/>
      <c r="AC119" s="122"/>
      <c r="AD119" s="122"/>
      <c r="AE119" s="122"/>
      <c r="AF119" s="122"/>
    </row>
    <row r="120" spans="4:32" customFormat="1" ht="27" customHeight="1">
      <c r="D120" s="68"/>
      <c r="E120" s="31"/>
      <c r="F120" s="31"/>
      <c r="H120" s="31"/>
      <c r="I120" s="31"/>
      <c r="M120" s="31"/>
      <c r="N120" s="31"/>
      <c r="O120" s="31"/>
      <c r="P120" s="31"/>
      <c r="Q120" s="117"/>
      <c r="R120" s="117"/>
      <c r="S120" s="68"/>
    </row>
    <row r="121" spans="4:32" customFormat="1" ht="27" customHeight="1">
      <c r="D121" s="68"/>
      <c r="E121" s="31"/>
      <c r="F121" s="31"/>
      <c r="H121" s="31"/>
      <c r="I121" s="31"/>
      <c r="M121" s="31"/>
      <c r="N121" s="31"/>
      <c r="O121" s="31"/>
      <c r="P121" s="31"/>
      <c r="Q121" s="117"/>
      <c r="R121" s="117"/>
      <c r="S121" s="68"/>
    </row>
    <row r="122" spans="4:32" customFormat="1" ht="27" customHeight="1">
      <c r="D122" s="68"/>
      <c r="E122" s="31"/>
      <c r="F122" s="31"/>
      <c r="H122" s="31"/>
      <c r="I122" s="31"/>
      <c r="M122" s="31"/>
      <c r="N122" s="31"/>
      <c r="O122" s="31"/>
      <c r="P122" s="31"/>
      <c r="Q122" s="117"/>
      <c r="R122" s="117"/>
      <c r="S122" s="68"/>
    </row>
    <row r="123" spans="4:32" customFormat="1" ht="27" customHeight="1">
      <c r="D123" s="68"/>
      <c r="E123" s="31"/>
      <c r="F123" s="31"/>
      <c r="H123" s="31"/>
      <c r="I123" s="31"/>
      <c r="M123" s="31"/>
      <c r="N123" s="31"/>
      <c r="O123" s="31"/>
      <c r="P123" s="31"/>
      <c r="Q123" s="117"/>
      <c r="R123" s="117"/>
      <c r="S123" s="68"/>
    </row>
    <row r="124" spans="4:32" customFormat="1" ht="27" customHeight="1">
      <c r="D124" s="54"/>
      <c r="E124" s="31"/>
      <c r="F124" s="31"/>
      <c r="H124" s="31"/>
      <c r="I124" s="31"/>
      <c r="M124" s="31"/>
      <c r="N124" s="31"/>
      <c r="O124" s="31"/>
      <c r="P124" s="31"/>
      <c r="Q124" s="117"/>
      <c r="R124" s="117"/>
      <c r="S124" s="68"/>
    </row>
    <row r="125" spans="4:32" customFormat="1" ht="27" customHeight="1">
      <c r="D125" s="54"/>
      <c r="E125" s="31"/>
      <c r="F125" s="31"/>
      <c r="H125" s="31"/>
      <c r="I125" s="31"/>
      <c r="M125" s="31"/>
      <c r="N125" s="31"/>
      <c r="O125" s="31"/>
      <c r="P125" s="31"/>
      <c r="Q125" s="117"/>
      <c r="R125" s="117"/>
      <c r="S125" s="68"/>
    </row>
    <row r="126" spans="4:32" customFormat="1">
      <c r="D126" s="54"/>
      <c r="E126" s="31"/>
      <c r="F126" s="31"/>
      <c r="H126" s="31"/>
      <c r="I126" s="31"/>
      <c r="M126" s="31"/>
      <c r="N126" s="31"/>
      <c r="O126" s="31"/>
      <c r="P126" s="31"/>
      <c r="Q126" s="117"/>
      <c r="R126" s="117"/>
      <c r="S126" s="68"/>
    </row>
    <row r="127" spans="4:32" customFormat="1">
      <c r="D127" s="54"/>
      <c r="E127" s="31"/>
      <c r="F127" s="31"/>
      <c r="H127" s="31"/>
      <c r="I127" s="31"/>
      <c r="M127" s="31"/>
      <c r="N127" s="31"/>
      <c r="O127" s="31"/>
      <c r="P127" s="31"/>
      <c r="Q127" s="117"/>
      <c r="R127" s="117"/>
      <c r="S127" s="68"/>
    </row>
    <row r="128" spans="4:32" customFormat="1">
      <c r="D128" s="54"/>
      <c r="E128" s="31"/>
      <c r="F128" s="31"/>
      <c r="H128" s="31"/>
      <c r="I128" s="31"/>
      <c r="M128" s="31"/>
      <c r="N128" s="31"/>
      <c r="O128" s="31"/>
      <c r="P128" s="31"/>
      <c r="Q128" s="117"/>
      <c r="R128" s="117"/>
      <c r="S128" s="68"/>
    </row>
    <row r="129" spans="4:19" customFormat="1">
      <c r="D129" s="54"/>
      <c r="E129" s="31"/>
      <c r="F129" s="31"/>
      <c r="H129" s="31"/>
      <c r="I129" s="31"/>
      <c r="M129" s="31"/>
      <c r="N129" s="31"/>
      <c r="O129" s="31"/>
      <c r="P129" s="31"/>
      <c r="Q129" s="117"/>
      <c r="R129" s="117"/>
      <c r="S129" s="68"/>
    </row>
    <row r="130" spans="4:19" customFormat="1">
      <c r="D130" s="54"/>
      <c r="E130" s="31"/>
      <c r="F130" s="31"/>
      <c r="H130" s="31"/>
      <c r="I130" s="31"/>
      <c r="M130" s="31"/>
      <c r="N130" s="31"/>
      <c r="O130" s="31"/>
      <c r="P130" s="31"/>
      <c r="Q130" s="117"/>
      <c r="R130" s="117"/>
      <c r="S130" s="68"/>
    </row>
    <row r="131" spans="4:19" customFormat="1">
      <c r="D131" s="54"/>
      <c r="E131" s="31"/>
      <c r="F131" s="31"/>
      <c r="H131" s="31"/>
      <c r="I131" s="31"/>
      <c r="M131" s="31"/>
      <c r="N131" s="31"/>
      <c r="O131" s="31"/>
      <c r="P131" s="31"/>
      <c r="Q131" s="117"/>
      <c r="R131" s="117"/>
      <c r="S131" s="68"/>
    </row>
    <row r="132" spans="4:19" customFormat="1">
      <c r="D132" s="54"/>
      <c r="E132" s="31"/>
      <c r="F132" s="31"/>
      <c r="H132" s="31"/>
      <c r="I132" s="31"/>
      <c r="M132" s="31"/>
      <c r="N132" s="31"/>
      <c r="O132" s="31"/>
      <c r="P132" s="31"/>
      <c r="Q132" s="117"/>
      <c r="R132" s="117"/>
      <c r="S132" s="68"/>
    </row>
    <row r="133" spans="4:19" customFormat="1">
      <c r="D133" s="54"/>
      <c r="E133" s="31"/>
      <c r="F133" s="31"/>
      <c r="H133" s="31"/>
      <c r="I133" s="31"/>
      <c r="M133" s="31"/>
      <c r="N133" s="31"/>
      <c r="O133" s="31"/>
      <c r="P133" s="31"/>
      <c r="Q133" s="117"/>
      <c r="R133" s="117"/>
      <c r="S133" s="68"/>
    </row>
    <row r="134" spans="4:19" customFormat="1">
      <c r="D134" s="54"/>
      <c r="E134" s="31"/>
      <c r="F134" s="31"/>
      <c r="H134" s="31"/>
      <c r="I134" s="31"/>
      <c r="M134" s="31"/>
      <c r="N134" s="31"/>
      <c r="O134" s="31"/>
      <c r="P134" s="31"/>
      <c r="Q134" s="117"/>
      <c r="R134" s="117"/>
      <c r="S134" s="68"/>
    </row>
    <row r="135" spans="4:19" customFormat="1">
      <c r="D135" s="54"/>
      <c r="E135" s="31"/>
      <c r="F135" s="31"/>
      <c r="H135" s="31"/>
      <c r="I135" s="31"/>
      <c r="M135" s="31"/>
      <c r="N135" s="31"/>
      <c r="O135" s="31"/>
      <c r="P135" s="31"/>
      <c r="Q135" s="117"/>
      <c r="R135" s="117"/>
      <c r="S135" s="68"/>
    </row>
    <row r="136" spans="4:19" customFormat="1">
      <c r="D136" s="54"/>
      <c r="E136" s="31"/>
      <c r="F136" s="31"/>
      <c r="H136" s="31"/>
      <c r="I136" s="31"/>
      <c r="M136" s="31"/>
      <c r="N136" s="31"/>
      <c r="O136" s="31"/>
      <c r="P136" s="31"/>
      <c r="Q136" s="117"/>
      <c r="R136" s="117"/>
      <c r="S136" s="68"/>
    </row>
    <row r="137" spans="4:19" customFormat="1">
      <c r="D137" s="68"/>
      <c r="E137" s="31"/>
      <c r="F137" s="31"/>
      <c r="H137" s="31"/>
      <c r="I137" s="31"/>
      <c r="M137" s="31"/>
      <c r="N137" s="31"/>
      <c r="O137" s="31"/>
      <c r="P137" s="31"/>
      <c r="Q137" s="117"/>
      <c r="R137" s="117"/>
      <c r="S137" s="68"/>
    </row>
    <row r="138" spans="4:19" customFormat="1">
      <c r="D138" s="68"/>
      <c r="E138" s="31"/>
      <c r="F138" s="31"/>
      <c r="H138" s="31"/>
      <c r="I138" s="31"/>
      <c r="M138" s="31"/>
      <c r="N138" s="31"/>
      <c r="O138" s="31"/>
      <c r="P138" s="31"/>
      <c r="Q138" s="117"/>
      <c r="R138" s="117"/>
      <c r="S138" s="68"/>
    </row>
    <row r="139" spans="4:19" customFormat="1">
      <c r="D139" s="68"/>
      <c r="E139" s="31"/>
      <c r="F139" s="31"/>
      <c r="H139" s="31"/>
      <c r="I139" s="31"/>
      <c r="M139" s="31"/>
      <c r="N139" s="31"/>
      <c r="O139" s="31"/>
      <c r="P139" s="31"/>
      <c r="Q139" s="117"/>
      <c r="R139" s="117"/>
      <c r="S139" s="68"/>
    </row>
    <row r="140" spans="4:19" customFormat="1">
      <c r="D140" s="68"/>
      <c r="E140" s="31"/>
      <c r="F140" s="31"/>
      <c r="H140" s="31"/>
      <c r="I140" s="31"/>
      <c r="M140" s="31"/>
      <c r="N140" s="31"/>
      <c r="O140" s="31"/>
      <c r="P140" s="31"/>
      <c r="Q140" s="117"/>
      <c r="R140" s="117"/>
      <c r="S140" s="68"/>
    </row>
    <row r="141" spans="4:19" customFormat="1">
      <c r="D141" s="68"/>
      <c r="E141" s="31"/>
      <c r="F141" s="31"/>
      <c r="H141" s="31"/>
      <c r="I141" s="31"/>
      <c r="M141" s="31"/>
      <c r="N141" s="31"/>
      <c r="O141" s="31"/>
      <c r="P141" s="31"/>
      <c r="Q141" s="117"/>
      <c r="R141" s="117"/>
      <c r="S141" s="68"/>
    </row>
    <row r="142" spans="4:19" customFormat="1">
      <c r="D142" s="68"/>
      <c r="E142" s="31"/>
      <c r="F142" s="31"/>
      <c r="H142" s="31"/>
      <c r="I142" s="31"/>
      <c r="M142" s="31"/>
      <c r="N142" s="31"/>
      <c r="O142" s="31"/>
      <c r="P142" s="31"/>
      <c r="Q142" s="117"/>
      <c r="R142" s="117"/>
      <c r="S142" s="68"/>
    </row>
    <row r="143" spans="4:19" customFormat="1">
      <c r="D143" s="68"/>
      <c r="E143" s="31"/>
      <c r="F143" s="31"/>
      <c r="H143" s="31"/>
      <c r="I143" s="31"/>
      <c r="M143" s="31"/>
      <c r="N143" s="31"/>
      <c r="O143" s="31"/>
      <c r="P143" s="31"/>
      <c r="Q143" s="117"/>
      <c r="R143" s="117"/>
      <c r="S143" s="68"/>
    </row>
    <row r="144" spans="4:19" customFormat="1">
      <c r="D144" s="68"/>
      <c r="E144" s="31"/>
      <c r="F144" s="31"/>
      <c r="H144" s="31"/>
      <c r="I144" s="31"/>
      <c r="M144" s="31"/>
      <c r="N144" s="31"/>
      <c r="O144" s="31"/>
      <c r="P144" s="31"/>
      <c r="Q144" s="117"/>
      <c r="R144" s="117"/>
      <c r="S144" s="68"/>
    </row>
    <row r="145" spans="4:19" customFormat="1">
      <c r="D145" s="68"/>
      <c r="E145" s="31"/>
      <c r="F145" s="31"/>
      <c r="H145" s="31"/>
      <c r="I145" s="31"/>
      <c r="M145" s="31"/>
      <c r="N145" s="31"/>
      <c r="O145" s="31"/>
      <c r="P145" s="31"/>
      <c r="Q145" s="117"/>
      <c r="R145" s="117"/>
      <c r="S145" s="68"/>
    </row>
    <row r="146" spans="4:19" customFormat="1">
      <c r="D146" s="68"/>
      <c r="E146" s="31"/>
      <c r="F146" s="31"/>
      <c r="H146" s="31"/>
      <c r="I146" s="31"/>
      <c r="M146" s="31"/>
      <c r="N146" s="31"/>
      <c r="O146" s="31"/>
      <c r="P146" s="31"/>
      <c r="Q146" s="117"/>
      <c r="R146" s="117"/>
      <c r="S146" s="68"/>
    </row>
    <row r="147" spans="4:19" customFormat="1">
      <c r="D147" s="68"/>
      <c r="E147" s="31"/>
      <c r="F147" s="31"/>
      <c r="H147" s="31"/>
      <c r="I147" s="31"/>
      <c r="M147" s="31"/>
      <c r="N147" s="31"/>
      <c r="O147" s="31"/>
      <c r="P147" s="31"/>
      <c r="Q147" s="117"/>
      <c r="R147" s="117"/>
      <c r="S147" s="68"/>
    </row>
    <row r="148" spans="4:19" customFormat="1">
      <c r="D148" s="68"/>
      <c r="E148" s="31"/>
      <c r="F148" s="31"/>
      <c r="H148" s="31"/>
      <c r="I148" s="31"/>
      <c r="M148" s="31"/>
      <c r="N148" s="31"/>
      <c r="O148" s="31"/>
      <c r="P148" s="31"/>
      <c r="Q148" s="117"/>
      <c r="R148" s="117"/>
      <c r="S148" s="68"/>
    </row>
    <row r="149" spans="4:19" customFormat="1">
      <c r="D149" s="68"/>
      <c r="E149" s="31"/>
      <c r="F149" s="31"/>
      <c r="H149" s="31"/>
      <c r="I149" s="31"/>
      <c r="M149" s="31"/>
      <c r="N149" s="31"/>
      <c r="O149" s="31"/>
      <c r="P149" s="31"/>
      <c r="Q149" s="117"/>
      <c r="R149" s="117"/>
      <c r="S149" s="68"/>
    </row>
    <row r="150" spans="4:19" customFormat="1">
      <c r="D150" s="68"/>
      <c r="E150" s="31"/>
      <c r="F150" s="31"/>
      <c r="H150" s="31"/>
      <c r="I150" s="31"/>
      <c r="M150" s="31"/>
      <c r="N150" s="31"/>
      <c r="O150" s="31"/>
      <c r="P150" s="31"/>
      <c r="Q150" s="117"/>
      <c r="R150" s="117"/>
      <c r="S150" s="68"/>
    </row>
    <row r="151" spans="4:19" customFormat="1">
      <c r="D151" s="68"/>
      <c r="E151" s="31"/>
      <c r="F151" s="31"/>
      <c r="H151" s="31"/>
      <c r="I151" s="31"/>
      <c r="M151" s="31"/>
      <c r="N151" s="31"/>
      <c r="O151" s="31"/>
      <c r="P151" s="31"/>
      <c r="Q151" s="117"/>
      <c r="R151" s="117"/>
      <c r="S151" s="68"/>
    </row>
    <row r="152" spans="4:19" customFormat="1">
      <c r="D152" s="68"/>
      <c r="E152" s="31"/>
      <c r="F152" s="31"/>
      <c r="H152" s="31"/>
      <c r="I152" s="31"/>
      <c r="M152" s="31"/>
      <c r="N152" s="31"/>
      <c r="O152" s="31"/>
      <c r="P152" s="31"/>
      <c r="Q152" s="117"/>
      <c r="R152" s="117"/>
      <c r="S152" s="68"/>
    </row>
    <row r="153" spans="4:19" customFormat="1">
      <c r="D153" s="68"/>
      <c r="E153" s="31"/>
      <c r="F153" s="31"/>
      <c r="H153" s="31"/>
      <c r="I153" s="31"/>
      <c r="M153" s="31"/>
      <c r="N153" s="31"/>
      <c r="O153" s="31"/>
      <c r="P153" s="31"/>
      <c r="Q153" s="117"/>
      <c r="R153" s="117"/>
      <c r="S153" s="68"/>
    </row>
    <row r="154" spans="4:19" customFormat="1">
      <c r="D154" s="68"/>
      <c r="E154" s="31"/>
      <c r="F154" s="31"/>
      <c r="H154" s="31"/>
      <c r="I154" s="31"/>
      <c r="M154" s="31"/>
      <c r="N154" s="31"/>
      <c r="O154" s="31"/>
      <c r="P154" s="31"/>
      <c r="Q154" s="117"/>
      <c r="R154" s="117"/>
      <c r="S154" s="68"/>
    </row>
    <row r="155" spans="4:19" customFormat="1">
      <c r="D155" s="68"/>
      <c r="E155" s="31"/>
      <c r="F155" s="31"/>
      <c r="H155" s="31"/>
      <c r="I155" s="31"/>
      <c r="M155" s="31"/>
      <c r="N155" s="31"/>
      <c r="O155" s="31"/>
      <c r="P155" s="31"/>
      <c r="Q155" s="117"/>
      <c r="R155" s="117"/>
      <c r="S155" s="68"/>
    </row>
    <row r="156" spans="4:19" customFormat="1">
      <c r="D156" s="68"/>
      <c r="E156" s="31"/>
      <c r="F156" s="31"/>
      <c r="H156" s="31"/>
      <c r="I156" s="31"/>
      <c r="M156" s="31"/>
      <c r="N156" s="31"/>
      <c r="O156" s="31"/>
      <c r="P156" s="31"/>
      <c r="Q156" s="117"/>
      <c r="R156" s="117"/>
      <c r="S156" s="68"/>
    </row>
    <row r="157" spans="4:19" customFormat="1">
      <c r="D157" s="68"/>
      <c r="E157" s="31"/>
      <c r="F157" s="31"/>
      <c r="H157" s="31"/>
      <c r="I157" s="31"/>
      <c r="M157" s="31"/>
      <c r="N157" s="31"/>
      <c r="O157" s="31"/>
      <c r="P157" s="31"/>
      <c r="Q157" s="117"/>
      <c r="R157" s="117"/>
      <c r="S157" s="68"/>
    </row>
    <row r="158" spans="4:19" customFormat="1">
      <c r="D158" s="68"/>
      <c r="E158" s="31"/>
      <c r="F158" s="31"/>
      <c r="H158" s="31"/>
      <c r="I158" s="31"/>
      <c r="M158" s="31"/>
      <c r="N158" s="31"/>
      <c r="O158" s="31"/>
      <c r="P158" s="31"/>
      <c r="Q158" s="117"/>
      <c r="R158" s="117"/>
      <c r="S158" s="68"/>
    </row>
    <row r="159" spans="4:19" customFormat="1">
      <c r="D159" s="68"/>
      <c r="E159" s="31"/>
      <c r="F159" s="31"/>
      <c r="H159" s="31"/>
      <c r="I159" s="31"/>
      <c r="M159" s="31"/>
      <c r="N159" s="31"/>
      <c r="O159" s="31"/>
      <c r="P159" s="31"/>
      <c r="Q159" s="117"/>
      <c r="R159" s="117"/>
      <c r="S159" s="68"/>
    </row>
    <row r="160" spans="4:19" customFormat="1">
      <c r="D160" s="68"/>
      <c r="E160" s="31"/>
      <c r="F160" s="31"/>
      <c r="H160" s="31"/>
      <c r="I160" s="31"/>
      <c r="M160" s="31"/>
      <c r="N160" s="31"/>
      <c r="O160" s="31"/>
      <c r="P160" s="31"/>
      <c r="Q160" s="117"/>
      <c r="R160" s="117"/>
      <c r="S160" s="68"/>
    </row>
    <row r="161" spans="4:19" customFormat="1">
      <c r="D161" s="68"/>
      <c r="E161" s="31"/>
      <c r="F161" s="31"/>
      <c r="H161" s="31"/>
      <c r="I161" s="31"/>
      <c r="M161" s="31"/>
      <c r="N161" s="31"/>
      <c r="O161" s="31"/>
      <c r="P161" s="31"/>
      <c r="Q161" s="117"/>
      <c r="R161" s="117"/>
      <c r="S161" s="68"/>
    </row>
    <row r="162" spans="4:19" customFormat="1">
      <c r="D162" s="68"/>
      <c r="E162" s="31"/>
      <c r="F162" s="31"/>
      <c r="H162" s="31"/>
      <c r="I162" s="31"/>
      <c r="M162" s="31"/>
      <c r="N162" s="31"/>
      <c r="O162" s="31"/>
      <c r="P162" s="31"/>
      <c r="Q162" s="117"/>
      <c r="R162" s="117"/>
      <c r="S162" s="68"/>
    </row>
    <row r="163" spans="4:19" customFormat="1">
      <c r="D163" s="68"/>
      <c r="E163" s="31"/>
      <c r="F163" s="31"/>
      <c r="H163" s="31"/>
      <c r="I163" s="31"/>
      <c r="M163" s="31"/>
      <c r="N163" s="31"/>
      <c r="O163" s="31"/>
      <c r="P163" s="31"/>
      <c r="Q163" s="117"/>
      <c r="R163" s="117"/>
      <c r="S163" s="68"/>
    </row>
    <row r="164" spans="4:19" customFormat="1">
      <c r="D164" s="68"/>
      <c r="E164" s="31"/>
      <c r="F164" s="31"/>
      <c r="H164" s="31"/>
      <c r="I164" s="31"/>
      <c r="M164" s="31"/>
      <c r="N164" s="31"/>
      <c r="O164" s="31"/>
      <c r="P164" s="31"/>
      <c r="Q164" s="117"/>
      <c r="R164" s="117"/>
      <c r="S164" s="68"/>
    </row>
    <row r="165" spans="4:19" customFormat="1">
      <c r="D165" s="68"/>
      <c r="E165" s="31"/>
      <c r="F165" s="31"/>
      <c r="H165" s="31"/>
      <c r="I165" s="31"/>
      <c r="M165" s="31"/>
      <c r="N165" s="31"/>
      <c r="O165" s="31"/>
      <c r="P165" s="31"/>
      <c r="Q165" s="117"/>
      <c r="R165" s="117"/>
      <c r="S165" s="68"/>
    </row>
    <row r="166" spans="4:19" customFormat="1">
      <c r="D166" s="68"/>
      <c r="E166" s="31"/>
      <c r="F166" s="31"/>
      <c r="H166" s="31"/>
      <c r="I166" s="31"/>
      <c r="M166" s="31"/>
      <c r="N166" s="31"/>
      <c r="O166" s="31"/>
      <c r="P166" s="31"/>
      <c r="Q166" s="117"/>
      <c r="R166" s="117"/>
      <c r="S166" s="68"/>
    </row>
    <row r="167" spans="4:19" customFormat="1">
      <c r="D167" s="68"/>
      <c r="E167" s="31"/>
      <c r="F167" s="31"/>
      <c r="H167" s="31"/>
      <c r="I167" s="31"/>
      <c r="M167" s="31"/>
      <c r="N167" s="31"/>
      <c r="O167" s="31"/>
      <c r="P167" s="31"/>
      <c r="Q167" s="117"/>
      <c r="R167" s="117"/>
      <c r="S167" s="68"/>
    </row>
    <row r="168" spans="4:19" customFormat="1">
      <c r="D168" s="68"/>
      <c r="E168" s="31"/>
      <c r="F168" s="31"/>
      <c r="H168" s="31"/>
      <c r="I168" s="31"/>
      <c r="M168" s="31"/>
      <c r="N168" s="31"/>
      <c r="O168" s="31"/>
      <c r="P168" s="31"/>
      <c r="Q168" s="117"/>
      <c r="R168" s="117"/>
      <c r="S168" s="68"/>
    </row>
    <row r="169" spans="4:19" customFormat="1">
      <c r="D169" s="54"/>
      <c r="E169" s="31"/>
      <c r="F169" s="31"/>
      <c r="H169" s="31"/>
      <c r="I169" s="31"/>
      <c r="M169" s="31"/>
      <c r="N169" s="31"/>
      <c r="O169" s="31"/>
      <c r="P169" s="31"/>
      <c r="Q169" s="117"/>
      <c r="R169" s="117"/>
      <c r="S169" s="68"/>
    </row>
    <row r="170" spans="4:19" customFormat="1">
      <c r="D170" s="54"/>
      <c r="E170" s="31"/>
      <c r="F170" s="31"/>
      <c r="H170" s="31"/>
      <c r="I170" s="31"/>
      <c r="M170" s="31"/>
      <c r="N170" s="31"/>
      <c r="O170" s="31"/>
      <c r="P170" s="31"/>
      <c r="Q170" s="117"/>
      <c r="R170" s="117"/>
      <c r="S170" s="68"/>
    </row>
    <row r="171" spans="4:19" customFormat="1">
      <c r="D171" s="54"/>
      <c r="E171" s="31"/>
      <c r="F171" s="31"/>
      <c r="H171" s="31"/>
      <c r="I171" s="31"/>
      <c r="M171" s="31"/>
      <c r="N171" s="31"/>
      <c r="O171" s="31"/>
      <c r="P171" s="31"/>
      <c r="Q171" s="117"/>
      <c r="R171" s="117"/>
      <c r="S171" s="68"/>
    </row>
    <row r="172" spans="4:19" customFormat="1">
      <c r="D172" s="54"/>
      <c r="E172" s="31"/>
      <c r="F172" s="31"/>
      <c r="H172" s="31"/>
      <c r="I172" s="31"/>
      <c r="M172" s="31"/>
      <c r="N172" s="31"/>
      <c r="O172" s="31"/>
      <c r="P172" s="31"/>
      <c r="Q172" s="117"/>
      <c r="R172" s="117"/>
      <c r="S172" s="68"/>
    </row>
    <row r="173" spans="4:19" customFormat="1">
      <c r="D173" s="54"/>
      <c r="E173" s="31"/>
      <c r="F173" s="31"/>
      <c r="H173" s="31"/>
      <c r="I173" s="31"/>
      <c r="M173" s="31"/>
      <c r="N173" s="31"/>
      <c r="O173" s="31"/>
      <c r="P173" s="31"/>
      <c r="Q173" s="117"/>
      <c r="R173" s="117"/>
      <c r="S173" s="68"/>
    </row>
    <row r="174" spans="4:19" customFormat="1">
      <c r="D174" s="54"/>
      <c r="E174" s="31"/>
      <c r="F174" s="31"/>
      <c r="H174" s="31"/>
      <c r="I174" s="31"/>
      <c r="M174" s="31"/>
      <c r="N174" s="31"/>
      <c r="O174" s="31"/>
      <c r="P174" s="31"/>
      <c r="Q174" s="117"/>
      <c r="R174" s="117"/>
      <c r="S174" s="68"/>
    </row>
    <row r="175" spans="4:19" customFormat="1">
      <c r="D175" s="54"/>
      <c r="E175" s="31"/>
      <c r="F175" s="31"/>
      <c r="H175" s="31"/>
      <c r="I175" s="31"/>
      <c r="M175" s="31"/>
      <c r="N175" s="31"/>
      <c r="O175" s="31"/>
      <c r="P175" s="31"/>
      <c r="Q175" s="117"/>
      <c r="R175" s="117"/>
      <c r="S175" s="68"/>
    </row>
    <row r="176" spans="4:19" customFormat="1">
      <c r="D176" s="54"/>
      <c r="E176" s="31"/>
      <c r="F176" s="31"/>
      <c r="H176" s="31"/>
      <c r="I176" s="31"/>
      <c r="M176" s="31"/>
      <c r="N176" s="31"/>
      <c r="O176" s="31"/>
      <c r="P176" s="31"/>
      <c r="Q176" s="117"/>
      <c r="R176" s="117"/>
      <c r="S176" s="68"/>
    </row>
    <row r="177" spans="4:19" customFormat="1">
      <c r="D177" s="54"/>
      <c r="E177" s="31"/>
      <c r="F177" s="31"/>
      <c r="H177" s="31"/>
      <c r="I177" s="31"/>
      <c r="M177" s="31"/>
      <c r="N177" s="31"/>
      <c r="O177" s="31"/>
      <c r="P177" s="31"/>
      <c r="Q177" s="117"/>
      <c r="R177" s="117"/>
      <c r="S177" s="68"/>
    </row>
    <row r="178" spans="4:19" customFormat="1">
      <c r="D178" s="54"/>
      <c r="E178" s="31"/>
      <c r="F178" s="31"/>
      <c r="H178" s="31"/>
      <c r="I178" s="31"/>
      <c r="M178" s="31"/>
      <c r="N178" s="31"/>
      <c r="O178" s="31"/>
      <c r="P178" s="31"/>
      <c r="Q178" s="117"/>
      <c r="R178" s="117"/>
      <c r="S178" s="68"/>
    </row>
    <row r="179" spans="4:19" customFormat="1">
      <c r="D179" s="54"/>
      <c r="E179" s="31"/>
      <c r="F179" s="31"/>
      <c r="H179" s="31"/>
      <c r="I179" s="31"/>
      <c r="M179" s="31"/>
      <c r="N179" s="31"/>
      <c r="O179" s="31"/>
      <c r="P179" s="31"/>
      <c r="Q179" s="117"/>
      <c r="R179" s="117"/>
      <c r="S179" s="68"/>
    </row>
    <row r="180" spans="4:19" customFormat="1">
      <c r="D180" s="54"/>
      <c r="E180" s="31"/>
      <c r="F180" s="31"/>
      <c r="H180" s="31"/>
      <c r="I180" s="31"/>
      <c r="M180" s="31"/>
      <c r="N180" s="31"/>
      <c r="O180" s="31"/>
      <c r="P180" s="31"/>
      <c r="Q180" s="117"/>
      <c r="R180" s="117"/>
      <c r="S180" s="68"/>
    </row>
    <row r="181" spans="4:19" customFormat="1">
      <c r="D181" s="54"/>
      <c r="E181" s="31"/>
      <c r="F181" s="31"/>
      <c r="H181" s="31"/>
      <c r="I181" s="31"/>
      <c r="M181" s="31"/>
      <c r="N181" s="31"/>
      <c r="O181" s="31"/>
      <c r="P181" s="31"/>
      <c r="Q181" s="117"/>
      <c r="R181" s="117"/>
      <c r="S181" s="68"/>
    </row>
    <row r="182" spans="4:19" customFormat="1">
      <c r="D182" s="54"/>
      <c r="E182" s="31"/>
      <c r="F182" s="31"/>
      <c r="H182" s="31"/>
      <c r="I182" s="31"/>
      <c r="M182" s="31"/>
      <c r="N182" s="31"/>
      <c r="O182" s="31"/>
      <c r="P182" s="31"/>
      <c r="Q182" s="117"/>
      <c r="R182" s="117"/>
      <c r="S182" s="68"/>
    </row>
    <row r="183" spans="4:19" customFormat="1">
      <c r="D183" s="54"/>
      <c r="E183" s="31"/>
      <c r="F183" s="31"/>
      <c r="H183" s="31"/>
      <c r="I183" s="31"/>
      <c r="M183" s="31"/>
      <c r="N183" s="31"/>
      <c r="O183" s="31"/>
      <c r="P183" s="31"/>
      <c r="Q183" s="117"/>
      <c r="R183" s="117"/>
      <c r="S183" s="68"/>
    </row>
    <row r="184" spans="4:19" customFormat="1">
      <c r="D184" s="54"/>
      <c r="E184" s="31"/>
      <c r="F184" s="31"/>
      <c r="H184" s="31"/>
      <c r="I184" s="31"/>
      <c r="M184" s="31"/>
      <c r="N184" s="31"/>
      <c r="O184" s="31"/>
      <c r="P184" s="31"/>
      <c r="Q184" s="117"/>
      <c r="R184" s="117"/>
      <c r="S184" s="68"/>
    </row>
    <row r="185" spans="4:19" customFormat="1">
      <c r="D185" s="54"/>
      <c r="E185" s="31"/>
      <c r="F185" s="31"/>
      <c r="H185" s="31"/>
      <c r="I185" s="31"/>
      <c r="M185" s="31"/>
      <c r="N185" s="31"/>
      <c r="O185" s="31"/>
      <c r="P185" s="31"/>
      <c r="Q185" s="117"/>
      <c r="R185" s="117"/>
      <c r="S185" s="68"/>
    </row>
    <row r="186" spans="4:19" customFormat="1">
      <c r="D186" s="54"/>
      <c r="E186" s="31"/>
      <c r="F186" s="31"/>
      <c r="H186" s="31"/>
      <c r="I186" s="31"/>
      <c r="M186" s="31"/>
      <c r="N186" s="31"/>
      <c r="O186" s="31"/>
      <c r="P186" s="31"/>
      <c r="Q186" s="117"/>
      <c r="R186" s="117"/>
      <c r="S186" s="68"/>
    </row>
    <row r="187" spans="4:19" customFormat="1">
      <c r="D187" s="54"/>
      <c r="E187" s="31"/>
      <c r="F187" s="31"/>
      <c r="H187" s="31"/>
      <c r="I187" s="31"/>
      <c r="M187" s="31"/>
      <c r="N187" s="31"/>
      <c r="O187" s="31"/>
      <c r="P187" s="31"/>
      <c r="Q187" s="117"/>
      <c r="R187" s="117"/>
      <c r="S187" s="68"/>
    </row>
    <row r="188" spans="4:19" customFormat="1">
      <c r="D188" s="54"/>
      <c r="E188" s="31"/>
      <c r="F188" s="31"/>
      <c r="H188" s="31"/>
      <c r="I188" s="31"/>
      <c r="M188" s="31"/>
      <c r="N188" s="31"/>
      <c r="O188" s="31"/>
      <c r="P188" s="31"/>
      <c r="Q188" s="117"/>
      <c r="R188" s="117"/>
      <c r="S188" s="68"/>
    </row>
    <row r="189" spans="4:19" customFormat="1">
      <c r="D189" s="54"/>
      <c r="E189" s="31"/>
      <c r="F189" s="31"/>
      <c r="H189" s="31"/>
      <c r="I189" s="31"/>
      <c r="M189" s="31"/>
      <c r="N189" s="31"/>
      <c r="O189" s="31"/>
      <c r="P189" s="31"/>
      <c r="Q189" s="117"/>
      <c r="R189" s="117"/>
      <c r="S189" s="68"/>
    </row>
    <row r="190" spans="4:19" customFormat="1">
      <c r="D190" s="54"/>
      <c r="E190" s="31"/>
      <c r="F190" s="31"/>
      <c r="H190" s="31"/>
      <c r="I190" s="31"/>
      <c r="M190" s="31"/>
      <c r="N190" s="31"/>
      <c r="O190" s="31"/>
      <c r="P190" s="31"/>
      <c r="Q190" s="117"/>
      <c r="R190" s="117"/>
      <c r="S190" s="68"/>
    </row>
    <row r="191" spans="4:19" customFormat="1">
      <c r="D191" s="54"/>
      <c r="E191" s="31"/>
      <c r="F191" s="31"/>
      <c r="H191" s="31"/>
      <c r="I191" s="31"/>
      <c r="M191" s="31"/>
      <c r="N191" s="31"/>
      <c r="O191" s="31"/>
      <c r="P191" s="31"/>
      <c r="Q191" s="117"/>
      <c r="R191" s="117"/>
      <c r="S191" s="68"/>
    </row>
    <row r="192" spans="4:19" customFormat="1">
      <c r="D192" s="54"/>
      <c r="E192" s="31"/>
      <c r="F192" s="31"/>
      <c r="H192" s="31"/>
      <c r="I192" s="31"/>
      <c r="M192" s="31"/>
      <c r="N192" s="31"/>
      <c r="O192" s="31"/>
      <c r="P192" s="31"/>
      <c r="Q192" s="117"/>
      <c r="R192" s="117"/>
      <c r="S192" s="68"/>
    </row>
    <row r="193" spans="4:19" customFormat="1">
      <c r="D193" s="54"/>
      <c r="E193" s="31"/>
      <c r="F193" s="31"/>
      <c r="H193" s="31"/>
      <c r="I193" s="31"/>
      <c r="M193" s="31"/>
      <c r="N193" s="31"/>
      <c r="O193" s="31"/>
      <c r="P193" s="31"/>
      <c r="Q193" s="117"/>
      <c r="R193" s="117"/>
      <c r="S193" s="68"/>
    </row>
    <row r="194" spans="4:19" customFormat="1">
      <c r="D194" s="54"/>
      <c r="E194" s="31"/>
      <c r="F194" s="31"/>
      <c r="H194" s="31"/>
      <c r="I194" s="31"/>
      <c r="M194" s="31"/>
      <c r="N194" s="31"/>
      <c r="O194" s="31"/>
      <c r="P194" s="31"/>
      <c r="Q194" s="117"/>
      <c r="R194" s="117"/>
      <c r="S194" s="68"/>
    </row>
    <row r="195" spans="4:19" customFormat="1">
      <c r="D195" s="54"/>
      <c r="E195" s="31"/>
      <c r="F195" s="31"/>
      <c r="H195" s="31"/>
      <c r="I195" s="31"/>
      <c r="M195" s="31"/>
      <c r="N195" s="31"/>
      <c r="O195" s="31"/>
      <c r="P195" s="31"/>
      <c r="Q195" s="117"/>
      <c r="R195" s="117"/>
      <c r="S195" s="68"/>
    </row>
    <row r="196" spans="4:19" customFormat="1">
      <c r="D196" s="54"/>
      <c r="E196" s="31"/>
      <c r="F196" s="31"/>
      <c r="H196" s="31"/>
      <c r="I196" s="31"/>
      <c r="M196" s="31"/>
      <c r="N196" s="31"/>
      <c r="O196" s="31"/>
      <c r="P196" s="31"/>
      <c r="Q196" s="117"/>
      <c r="R196" s="117"/>
      <c r="S196" s="68"/>
    </row>
    <row r="197" spans="4:19" customFormat="1">
      <c r="D197" s="54"/>
      <c r="E197" s="31"/>
      <c r="F197" s="31"/>
      <c r="H197" s="31"/>
      <c r="I197" s="31"/>
      <c r="M197" s="31"/>
      <c r="N197" s="31"/>
      <c r="O197" s="31"/>
      <c r="P197" s="31"/>
      <c r="Q197" s="117"/>
      <c r="R197" s="117"/>
      <c r="S197" s="68"/>
    </row>
    <row r="198" spans="4:19" customFormat="1">
      <c r="D198" s="54"/>
      <c r="E198" s="31"/>
      <c r="F198" s="31"/>
      <c r="H198" s="31"/>
      <c r="I198" s="31"/>
      <c r="M198" s="31"/>
      <c r="N198" s="31"/>
      <c r="O198" s="31"/>
      <c r="P198" s="31"/>
      <c r="Q198" s="117"/>
      <c r="R198" s="117"/>
      <c r="S198" s="68"/>
    </row>
    <row r="199" spans="4:19" customFormat="1">
      <c r="D199" s="54"/>
      <c r="E199" s="31"/>
      <c r="F199" s="31"/>
      <c r="H199" s="31"/>
      <c r="I199" s="31"/>
      <c r="M199" s="31"/>
      <c r="N199" s="31"/>
      <c r="O199" s="31"/>
      <c r="P199" s="31"/>
      <c r="Q199" s="117"/>
      <c r="R199" s="117"/>
      <c r="S199" s="68"/>
    </row>
    <row r="200" spans="4:19" customFormat="1">
      <c r="D200" s="54"/>
      <c r="E200" s="31"/>
      <c r="F200" s="31"/>
      <c r="H200" s="31"/>
      <c r="I200" s="31"/>
      <c r="M200" s="31"/>
      <c r="N200" s="31"/>
      <c r="O200" s="31"/>
      <c r="P200" s="31"/>
      <c r="Q200" s="117"/>
      <c r="R200" s="117"/>
      <c r="S200" s="68"/>
    </row>
    <row r="201" spans="4:19" customFormat="1">
      <c r="D201" s="54"/>
      <c r="E201" s="31"/>
      <c r="F201" s="31"/>
      <c r="H201" s="31"/>
      <c r="I201" s="31"/>
      <c r="M201" s="31"/>
      <c r="N201" s="31"/>
      <c r="O201" s="31"/>
      <c r="P201" s="31"/>
      <c r="Q201" s="117"/>
      <c r="R201" s="117"/>
      <c r="S201" s="68"/>
    </row>
    <row r="202" spans="4:19" customFormat="1">
      <c r="D202" s="54"/>
      <c r="E202" s="31"/>
      <c r="F202" s="31"/>
      <c r="H202" s="31"/>
      <c r="I202" s="31"/>
      <c r="M202" s="31"/>
      <c r="N202" s="31"/>
      <c r="O202" s="31"/>
      <c r="P202" s="31"/>
      <c r="Q202" s="117"/>
      <c r="R202" s="117"/>
      <c r="S202" s="68"/>
    </row>
    <row r="203" spans="4:19" customFormat="1">
      <c r="D203" s="54"/>
      <c r="E203" s="31"/>
      <c r="F203" s="31"/>
      <c r="H203" s="31"/>
      <c r="I203" s="31"/>
      <c r="M203" s="31"/>
      <c r="N203" s="31"/>
      <c r="O203" s="31"/>
      <c r="P203" s="31"/>
      <c r="Q203" s="117"/>
      <c r="R203" s="117"/>
      <c r="S203" s="68"/>
    </row>
    <row r="204" spans="4:19" customFormat="1">
      <c r="D204" s="54"/>
      <c r="E204" s="31"/>
      <c r="F204" s="31"/>
      <c r="H204" s="31"/>
      <c r="I204" s="31"/>
      <c r="M204" s="31"/>
      <c r="N204" s="31"/>
      <c r="O204" s="31"/>
      <c r="P204" s="31"/>
      <c r="Q204" s="117"/>
      <c r="R204" s="117"/>
      <c r="S204" s="68"/>
    </row>
    <row r="205" spans="4:19" customFormat="1">
      <c r="D205" s="54"/>
      <c r="E205" s="31"/>
      <c r="F205" s="31"/>
      <c r="H205" s="31"/>
      <c r="I205" s="31"/>
      <c r="M205" s="31"/>
      <c r="N205" s="31"/>
      <c r="O205" s="31"/>
      <c r="P205" s="31"/>
      <c r="Q205" s="117"/>
      <c r="R205" s="117"/>
      <c r="S205" s="68"/>
    </row>
    <row r="206" spans="4:19" customFormat="1">
      <c r="D206" s="54"/>
      <c r="E206" s="31"/>
      <c r="F206" s="31"/>
      <c r="H206" s="31"/>
      <c r="I206" s="31"/>
      <c r="M206" s="31"/>
      <c r="N206" s="31"/>
      <c r="O206" s="31"/>
      <c r="P206" s="31"/>
      <c r="Q206" s="117"/>
      <c r="R206" s="117"/>
      <c r="S206" s="68"/>
    </row>
    <row r="207" spans="4:19" customFormat="1">
      <c r="D207" s="54"/>
      <c r="E207" s="31"/>
      <c r="F207" s="31"/>
      <c r="H207" s="31"/>
      <c r="I207" s="31"/>
      <c r="M207" s="31"/>
      <c r="N207" s="31"/>
      <c r="O207" s="31"/>
      <c r="P207" s="31"/>
      <c r="Q207" s="117"/>
      <c r="R207" s="117"/>
      <c r="S207" s="68"/>
    </row>
    <row r="208" spans="4:19" customFormat="1">
      <c r="D208" s="54"/>
      <c r="E208" s="31"/>
      <c r="F208" s="31"/>
      <c r="H208" s="31"/>
      <c r="I208" s="31"/>
      <c r="M208" s="31"/>
      <c r="N208" s="31"/>
      <c r="O208" s="31"/>
      <c r="P208" s="31"/>
      <c r="Q208" s="117"/>
      <c r="R208" s="117"/>
      <c r="S208" s="68"/>
    </row>
    <row r="209" spans="4:19" customFormat="1">
      <c r="D209" s="54"/>
      <c r="E209" s="31"/>
      <c r="F209" s="31"/>
      <c r="H209" s="31"/>
      <c r="I209" s="31"/>
      <c r="M209" s="31"/>
      <c r="N209" s="31"/>
      <c r="O209" s="31"/>
      <c r="P209" s="31"/>
      <c r="Q209" s="117"/>
      <c r="R209" s="117"/>
      <c r="S209" s="68"/>
    </row>
    <row r="210" spans="4:19" customFormat="1">
      <c r="D210" s="54"/>
      <c r="E210" s="31"/>
      <c r="F210" s="31"/>
      <c r="H210" s="31"/>
      <c r="I210" s="31"/>
      <c r="M210" s="31"/>
      <c r="N210" s="31"/>
      <c r="O210" s="31"/>
      <c r="P210" s="31"/>
      <c r="Q210" s="117"/>
      <c r="R210" s="117"/>
      <c r="S210" s="68"/>
    </row>
    <row r="211" spans="4:19" customFormat="1">
      <c r="D211" s="54"/>
      <c r="E211" s="31"/>
      <c r="F211" s="31"/>
      <c r="H211" s="31"/>
      <c r="I211" s="31"/>
      <c r="M211" s="31"/>
      <c r="N211" s="31"/>
      <c r="O211" s="31"/>
      <c r="P211" s="31"/>
      <c r="Q211" s="117"/>
      <c r="R211" s="117"/>
      <c r="S211" s="68"/>
    </row>
    <row r="212" spans="4:19" customFormat="1">
      <c r="D212" s="54"/>
      <c r="E212" s="31"/>
      <c r="F212" s="31"/>
      <c r="H212" s="31"/>
      <c r="I212" s="31"/>
      <c r="M212" s="31"/>
      <c r="N212" s="31"/>
      <c r="O212" s="31"/>
      <c r="P212" s="31"/>
      <c r="Q212" s="117"/>
      <c r="R212" s="117"/>
      <c r="S212" s="68"/>
    </row>
    <row r="213" spans="4:19" customFormat="1">
      <c r="D213" s="54"/>
      <c r="E213" s="31"/>
      <c r="F213" s="31"/>
      <c r="H213" s="31"/>
      <c r="I213" s="31"/>
      <c r="M213" s="31"/>
      <c r="N213" s="31"/>
      <c r="O213" s="31"/>
      <c r="P213" s="31"/>
      <c r="Q213" s="117"/>
      <c r="R213" s="117"/>
      <c r="S213" s="68"/>
    </row>
    <row r="214" spans="4:19" customFormat="1">
      <c r="D214" s="54"/>
      <c r="E214" s="31"/>
      <c r="F214" s="31"/>
      <c r="H214" s="31"/>
      <c r="I214" s="31"/>
      <c r="M214" s="31"/>
      <c r="N214" s="31"/>
      <c r="O214" s="31"/>
      <c r="P214" s="31"/>
      <c r="Q214" s="117"/>
      <c r="R214" s="117"/>
      <c r="S214" s="68"/>
    </row>
    <row r="215" spans="4:19" customFormat="1">
      <c r="D215" s="54"/>
      <c r="E215" s="31"/>
      <c r="F215" s="31"/>
      <c r="H215" s="31"/>
      <c r="I215" s="31"/>
      <c r="M215" s="31"/>
      <c r="N215" s="31"/>
      <c r="O215" s="31"/>
      <c r="P215" s="31"/>
      <c r="Q215" s="117"/>
      <c r="R215" s="117"/>
      <c r="S215" s="68"/>
    </row>
    <row r="216" spans="4:19" customFormat="1">
      <c r="D216" s="54"/>
      <c r="E216" s="31"/>
      <c r="F216" s="31"/>
      <c r="H216" s="31"/>
      <c r="I216" s="31"/>
      <c r="M216" s="31"/>
      <c r="N216" s="31"/>
      <c r="O216" s="31"/>
      <c r="P216" s="31"/>
      <c r="Q216" s="117"/>
      <c r="R216" s="117"/>
      <c r="S216" s="68"/>
    </row>
    <row r="217" spans="4:19" customFormat="1">
      <c r="D217" s="54"/>
      <c r="E217" s="31"/>
      <c r="F217" s="31"/>
      <c r="H217" s="31"/>
      <c r="I217" s="31"/>
      <c r="M217" s="31"/>
      <c r="N217" s="31"/>
      <c r="O217" s="31"/>
      <c r="P217" s="31"/>
      <c r="Q217" s="117"/>
      <c r="R217" s="117"/>
      <c r="S217" s="68"/>
    </row>
    <row r="218" spans="4:19" customFormat="1">
      <c r="D218" s="54"/>
      <c r="E218" s="31"/>
      <c r="F218" s="31"/>
      <c r="H218" s="31"/>
      <c r="I218" s="31"/>
      <c r="M218" s="31"/>
      <c r="N218" s="31"/>
      <c r="O218" s="31"/>
      <c r="P218" s="31"/>
      <c r="Q218" s="117"/>
      <c r="R218" s="117"/>
      <c r="S218" s="68"/>
    </row>
    <row r="219" spans="4:19" customFormat="1">
      <c r="D219" s="54"/>
      <c r="E219" s="31"/>
      <c r="F219" s="31"/>
      <c r="H219" s="31"/>
      <c r="I219" s="31"/>
      <c r="M219" s="31"/>
      <c r="N219" s="31"/>
      <c r="O219" s="31"/>
      <c r="P219" s="31"/>
      <c r="Q219" s="117"/>
      <c r="R219" s="117"/>
      <c r="S219" s="68"/>
    </row>
    <row r="220" spans="4:19" customFormat="1">
      <c r="D220" s="54"/>
      <c r="E220" s="31"/>
      <c r="F220" s="31"/>
      <c r="H220" s="31"/>
      <c r="I220" s="31"/>
      <c r="M220" s="31"/>
      <c r="N220" s="31"/>
      <c r="O220" s="31"/>
      <c r="P220" s="31"/>
      <c r="Q220" s="117"/>
      <c r="R220" s="117"/>
      <c r="S220" s="68"/>
    </row>
    <row r="221" spans="4:19" customFormat="1">
      <c r="D221" s="54"/>
      <c r="E221" s="31"/>
      <c r="F221" s="31"/>
      <c r="H221" s="31"/>
      <c r="I221" s="31"/>
      <c r="M221" s="31"/>
      <c r="N221" s="31"/>
      <c r="O221" s="31"/>
      <c r="P221" s="31"/>
      <c r="Q221" s="117"/>
      <c r="R221" s="117"/>
      <c r="S221" s="68"/>
    </row>
    <row r="222" spans="4:19" customFormat="1">
      <c r="D222" s="54"/>
      <c r="E222" s="31"/>
      <c r="F222" s="31"/>
      <c r="H222" s="31"/>
      <c r="I222" s="31"/>
      <c r="M222" s="31"/>
      <c r="N222" s="31"/>
      <c r="O222" s="31"/>
      <c r="P222" s="31"/>
      <c r="Q222" s="117"/>
      <c r="R222" s="117"/>
      <c r="S222" s="68"/>
    </row>
    <row r="223" spans="4:19" customFormat="1">
      <c r="D223" s="54"/>
      <c r="E223" s="31"/>
      <c r="F223" s="31"/>
      <c r="H223" s="31"/>
      <c r="I223" s="31"/>
      <c r="M223" s="31"/>
      <c r="N223" s="31"/>
      <c r="O223" s="31"/>
      <c r="P223" s="31"/>
      <c r="Q223" s="117"/>
      <c r="R223" s="117"/>
      <c r="S223" s="68"/>
    </row>
    <row r="224" spans="4:19" customFormat="1">
      <c r="D224" s="54"/>
      <c r="E224" s="31"/>
      <c r="F224" s="31"/>
      <c r="H224" s="31"/>
      <c r="I224" s="31"/>
      <c r="M224" s="31"/>
      <c r="N224" s="31"/>
      <c r="O224" s="31"/>
      <c r="P224" s="31"/>
      <c r="Q224" s="117"/>
      <c r="R224" s="117"/>
      <c r="S224" s="68"/>
    </row>
    <row r="225" spans="4:19" customFormat="1">
      <c r="D225" s="54"/>
      <c r="E225" s="31"/>
      <c r="F225" s="31"/>
      <c r="H225" s="31"/>
      <c r="I225" s="31"/>
      <c r="M225" s="31"/>
      <c r="N225" s="31"/>
      <c r="O225" s="31"/>
      <c r="P225" s="31"/>
      <c r="Q225" s="117"/>
      <c r="R225" s="117"/>
      <c r="S225" s="68"/>
    </row>
    <row r="226" spans="4:19" customFormat="1">
      <c r="D226" s="54"/>
      <c r="E226" s="31"/>
      <c r="F226" s="31"/>
      <c r="H226" s="31"/>
      <c r="I226" s="31"/>
      <c r="M226" s="31"/>
      <c r="N226" s="31"/>
      <c r="O226" s="31"/>
      <c r="P226" s="31"/>
      <c r="Q226" s="117"/>
      <c r="R226" s="117"/>
      <c r="S226" s="68"/>
    </row>
    <row r="227" spans="4:19" customFormat="1">
      <c r="D227" s="54"/>
      <c r="E227" s="31"/>
      <c r="F227" s="31"/>
      <c r="H227" s="31"/>
      <c r="I227" s="31"/>
      <c r="M227" s="31"/>
      <c r="N227" s="31"/>
      <c r="O227" s="31"/>
      <c r="P227" s="31"/>
      <c r="Q227" s="117"/>
      <c r="R227" s="117"/>
      <c r="S227" s="68"/>
    </row>
    <row r="228" spans="4:19" customFormat="1">
      <c r="D228" s="54"/>
      <c r="E228" s="31"/>
      <c r="F228" s="31"/>
      <c r="H228" s="31"/>
      <c r="I228" s="31"/>
      <c r="M228" s="31"/>
      <c r="N228" s="31"/>
      <c r="O228" s="31"/>
      <c r="P228" s="31"/>
      <c r="Q228" s="117"/>
      <c r="R228" s="117"/>
      <c r="S228" s="68"/>
    </row>
    <row r="229" spans="4:19" customFormat="1">
      <c r="D229" s="54"/>
      <c r="E229" s="31"/>
      <c r="F229" s="31"/>
      <c r="H229" s="31"/>
      <c r="I229" s="31"/>
      <c r="M229" s="31"/>
      <c r="N229" s="31"/>
      <c r="O229" s="31"/>
      <c r="P229" s="31"/>
      <c r="Q229" s="117"/>
      <c r="R229" s="117"/>
      <c r="S229" s="68"/>
    </row>
    <row r="230" spans="4:19" customFormat="1">
      <c r="D230" s="54"/>
      <c r="E230" s="31"/>
      <c r="F230" s="31"/>
      <c r="H230" s="31"/>
      <c r="I230" s="31"/>
      <c r="M230" s="31"/>
      <c r="N230" s="31"/>
      <c r="O230" s="31"/>
      <c r="P230" s="31"/>
      <c r="Q230" s="117"/>
      <c r="R230" s="117"/>
      <c r="S230" s="68"/>
    </row>
    <row r="231" spans="4:19" customFormat="1">
      <c r="D231" s="54"/>
      <c r="E231" s="31"/>
      <c r="F231" s="31"/>
      <c r="H231" s="31"/>
      <c r="I231" s="31"/>
      <c r="M231" s="31"/>
      <c r="N231" s="31"/>
      <c r="O231" s="31"/>
      <c r="P231" s="31"/>
      <c r="Q231" s="117"/>
      <c r="R231" s="117"/>
      <c r="S231" s="68"/>
    </row>
    <row r="232" spans="4:19" customFormat="1">
      <c r="D232" s="54"/>
      <c r="E232" s="31"/>
      <c r="F232" s="31"/>
      <c r="H232" s="31"/>
      <c r="I232" s="31"/>
      <c r="M232" s="31"/>
      <c r="N232" s="31"/>
      <c r="O232" s="31"/>
      <c r="P232" s="31"/>
      <c r="Q232" s="117"/>
      <c r="R232" s="117"/>
      <c r="S232" s="68"/>
    </row>
    <row r="233" spans="4:19" customFormat="1">
      <c r="D233" s="54"/>
      <c r="E233" s="31"/>
      <c r="F233" s="31"/>
      <c r="H233" s="31"/>
      <c r="I233" s="31"/>
      <c r="M233" s="31"/>
      <c r="N233" s="31"/>
      <c r="O233" s="31"/>
      <c r="P233" s="31"/>
      <c r="Q233" s="117"/>
      <c r="R233" s="117"/>
      <c r="S233" s="68"/>
    </row>
    <row r="234" spans="4:19" customFormat="1">
      <c r="D234" s="54"/>
      <c r="E234" s="31"/>
      <c r="F234" s="31"/>
      <c r="H234" s="31"/>
      <c r="I234" s="31"/>
      <c r="M234" s="31"/>
      <c r="N234" s="31"/>
      <c r="O234" s="31"/>
      <c r="P234" s="31"/>
      <c r="Q234" s="117"/>
      <c r="R234" s="117"/>
      <c r="S234" s="68"/>
    </row>
    <row r="235" spans="4:19" customFormat="1">
      <c r="D235" s="54"/>
      <c r="E235" s="31"/>
      <c r="F235" s="31"/>
      <c r="H235" s="31"/>
      <c r="I235" s="31"/>
      <c r="M235" s="31"/>
      <c r="N235" s="31"/>
      <c r="O235" s="31"/>
      <c r="P235" s="31"/>
      <c r="Q235" s="117"/>
      <c r="R235" s="117"/>
      <c r="S235" s="68"/>
    </row>
    <row r="236" spans="4:19" customFormat="1">
      <c r="D236" s="54"/>
      <c r="E236" s="31"/>
      <c r="F236" s="31"/>
      <c r="H236" s="31"/>
      <c r="I236" s="31"/>
      <c r="M236" s="31"/>
      <c r="N236" s="31"/>
      <c r="O236" s="31"/>
      <c r="P236" s="31"/>
      <c r="Q236" s="117"/>
      <c r="R236" s="117"/>
      <c r="S236" s="68"/>
    </row>
    <row r="237" spans="4:19" customFormat="1">
      <c r="D237" s="54"/>
      <c r="E237" s="31"/>
      <c r="F237" s="31"/>
      <c r="H237" s="31"/>
      <c r="I237" s="31"/>
      <c r="M237" s="31"/>
      <c r="N237" s="31"/>
      <c r="O237" s="31"/>
      <c r="P237" s="31"/>
      <c r="Q237" s="117"/>
      <c r="R237" s="117"/>
      <c r="S237" s="68"/>
    </row>
    <row r="238" spans="4:19" customFormat="1">
      <c r="D238" s="54"/>
      <c r="E238" s="31"/>
      <c r="F238" s="31"/>
      <c r="H238" s="31"/>
      <c r="I238" s="31"/>
      <c r="M238" s="31"/>
      <c r="N238" s="31"/>
      <c r="O238" s="31"/>
      <c r="P238" s="31"/>
      <c r="Q238" s="117"/>
      <c r="R238" s="117"/>
      <c r="S238" s="68"/>
    </row>
    <row r="239" spans="4:19" customFormat="1">
      <c r="D239" s="54"/>
      <c r="E239" s="31"/>
      <c r="F239" s="31"/>
      <c r="H239" s="31"/>
      <c r="I239" s="31"/>
      <c r="M239" s="31"/>
      <c r="N239" s="31"/>
      <c r="O239" s="31"/>
      <c r="P239" s="31"/>
      <c r="Q239" s="117"/>
      <c r="R239" s="117"/>
      <c r="S239" s="68"/>
    </row>
    <row r="240" spans="4:19" customFormat="1">
      <c r="D240" s="54"/>
      <c r="E240" s="31"/>
      <c r="F240" s="31"/>
      <c r="H240" s="31"/>
      <c r="I240" s="31"/>
      <c r="M240" s="31"/>
      <c r="N240" s="31"/>
      <c r="O240" s="31"/>
      <c r="P240" s="31"/>
      <c r="Q240" s="117"/>
      <c r="R240" s="117"/>
      <c r="S240" s="68"/>
    </row>
    <row r="241" spans="4:19" customFormat="1">
      <c r="D241" s="54"/>
      <c r="E241" s="31"/>
      <c r="F241" s="31"/>
      <c r="H241" s="31"/>
      <c r="I241" s="31"/>
      <c r="M241" s="31"/>
      <c r="N241" s="31"/>
      <c r="O241" s="31"/>
      <c r="P241" s="31"/>
      <c r="Q241" s="117"/>
      <c r="R241" s="117"/>
      <c r="S241" s="68"/>
    </row>
    <row r="242" spans="4:19" customFormat="1">
      <c r="D242" s="54"/>
      <c r="E242" s="31"/>
      <c r="F242" s="31"/>
      <c r="H242" s="31"/>
      <c r="I242" s="31"/>
      <c r="M242" s="31"/>
      <c r="N242" s="31"/>
      <c r="O242" s="31"/>
      <c r="P242" s="31"/>
      <c r="Q242" s="117"/>
      <c r="R242" s="117"/>
      <c r="S242" s="68"/>
    </row>
    <row r="243" spans="4:19" customFormat="1">
      <c r="D243" s="54"/>
      <c r="E243" s="31"/>
      <c r="F243" s="31"/>
      <c r="H243" s="31"/>
      <c r="I243" s="31"/>
      <c r="M243" s="31"/>
      <c r="N243" s="31"/>
      <c r="O243" s="31"/>
      <c r="P243" s="31"/>
      <c r="Q243" s="117"/>
      <c r="R243" s="117"/>
      <c r="S243" s="68"/>
    </row>
    <row r="244" spans="4:19" customFormat="1">
      <c r="D244" s="54"/>
      <c r="E244" s="31"/>
      <c r="F244" s="31"/>
      <c r="H244" s="31"/>
      <c r="I244" s="31"/>
      <c r="M244" s="31"/>
      <c r="N244" s="31"/>
      <c r="O244" s="31"/>
      <c r="P244" s="31"/>
      <c r="Q244" s="117"/>
      <c r="R244" s="117"/>
      <c r="S244" s="68"/>
    </row>
    <row r="245" spans="4:19" customFormat="1">
      <c r="D245" s="54"/>
      <c r="E245" s="31"/>
      <c r="F245" s="31"/>
      <c r="H245" s="31"/>
      <c r="I245" s="31"/>
      <c r="M245" s="31"/>
      <c r="N245" s="31"/>
      <c r="O245" s="31"/>
      <c r="P245" s="31"/>
      <c r="Q245" s="117"/>
      <c r="R245" s="117"/>
      <c r="S245" s="68"/>
    </row>
    <row r="246" spans="4:19" customFormat="1">
      <c r="D246" s="54"/>
      <c r="E246" s="31"/>
      <c r="F246" s="31"/>
      <c r="H246" s="31"/>
      <c r="I246" s="31"/>
      <c r="M246" s="31"/>
      <c r="N246" s="31"/>
      <c r="O246" s="31"/>
      <c r="P246" s="31"/>
      <c r="Q246" s="117"/>
      <c r="R246" s="117"/>
      <c r="S246" s="68"/>
    </row>
    <row r="247" spans="4:19" customFormat="1">
      <c r="D247" s="54"/>
      <c r="E247" s="31"/>
      <c r="F247" s="31"/>
      <c r="H247" s="31"/>
      <c r="I247" s="31"/>
      <c r="M247" s="31"/>
      <c r="N247" s="31"/>
      <c r="O247" s="31"/>
      <c r="P247" s="31"/>
      <c r="Q247" s="117"/>
      <c r="R247" s="117"/>
      <c r="S247" s="68"/>
    </row>
    <row r="248" spans="4:19" customFormat="1">
      <c r="D248" s="54"/>
      <c r="E248" s="31"/>
      <c r="F248" s="31"/>
      <c r="H248" s="31"/>
      <c r="I248" s="31"/>
      <c r="M248" s="31"/>
      <c r="N248" s="31"/>
      <c r="O248" s="31"/>
      <c r="P248" s="31"/>
      <c r="Q248" s="117"/>
      <c r="R248" s="117"/>
      <c r="S248" s="68"/>
    </row>
    <row r="249" spans="4:19" customFormat="1">
      <c r="D249" s="54"/>
      <c r="E249" s="31"/>
      <c r="F249" s="31"/>
      <c r="H249" s="31"/>
      <c r="I249" s="31"/>
      <c r="M249" s="31"/>
      <c r="N249" s="31"/>
      <c r="O249" s="31"/>
      <c r="P249" s="31"/>
      <c r="Q249" s="117"/>
      <c r="R249" s="117"/>
      <c r="S249" s="68"/>
    </row>
    <row r="250" spans="4:19" customFormat="1">
      <c r="D250" s="54"/>
      <c r="E250" s="31"/>
      <c r="F250" s="31"/>
      <c r="H250" s="31"/>
      <c r="I250" s="31"/>
      <c r="M250" s="31"/>
      <c r="N250" s="31"/>
      <c r="O250" s="31"/>
      <c r="P250" s="31"/>
      <c r="Q250" s="117"/>
      <c r="R250" s="117"/>
      <c r="S250" s="68"/>
    </row>
    <row r="251" spans="4:19" customFormat="1">
      <c r="D251" s="54"/>
      <c r="E251" s="31"/>
      <c r="F251" s="31"/>
      <c r="H251" s="31"/>
      <c r="I251" s="31"/>
      <c r="M251" s="31"/>
      <c r="N251" s="31"/>
      <c r="O251" s="31"/>
      <c r="P251" s="31"/>
      <c r="Q251" s="117"/>
      <c r="R251" s="117"/>
      <c r="S251" s="68"/>
    </row>
    <row r="252" spans="4:19" customFormat="1">
      <c r="D252" s="54"/>
      <c r="E252" s="31"/>
      <c r="F252" s="31"/>
      <c r="H252" s="31"/>
      <c r="I252" s="31"/>
      <c r="M252" s="31"/>
      <c r="N252" s="31"/>
      <c r="O252" s="31"/>
      <c r="P252" s="31"/>
      <c r="Q252" s="117"/>
      <c r="R252" s="117"/>
      <c r="S252" s="68"/>
    </row>
    <row r="253" spans="4:19" customFormat="1">
      <c r="D253" s="54"/>
      <c r="E253" s="31"/>
      <c r="F253" s="31"/>
      <c r="H253" s="31"/>
      <c r="I253" s="31"/>
      <c r="M253" s="31"/>
      <c r="N253" s="31"/>
      <c r="O253" s="31"/>
      <c r="P253" s="31"/>
      <c r="Q253" s="117"/>
      <c r="R253" s="117"/>
      <c r="S253" s="68"/>
    </row>
    <row r="254" spans="4:19" customFormat="1">
      <c r="D254" s="54"/>
      <c r="E254" s="31"/>
      <c r="F254" s="31"/>
      <c r="H254" s="31"/>
      <c r="I254" s="31"/>
      <c r="M254" s="31"/>
      <c r="N254" s="31"/>
      <c r="O254" s="31"/>
      <c r="P254" s="31"/>
      <c r="Q254" s="117"/>
      <c r="R254" s="117"/>
      <c r="S254" s="68"/>
    </row>
    <row r="255" spans="4:19" customFormat="1">
      <c r="D255" s="54"/>
      <c r="E255" s="31"/>
      <c r="F255" s="31"/>
      <c r="H255" s="31"/>
      <c r="I255" s="31"/>
      <c r="M255" s="31"/>
      <c r="N255" s="31"/>
      <c r="O255" s="31"/>
      <c r="P255" s="31"/>
      <c r="Q255" s="117"/>
      <c r="R255" s="117"/>
      <c r="S255" s="68"/>
    </row>
    <row r="256" spans="4:19" customFormat="1">
      <c r="D256" s="54"/>
      <c r="E256" s="31"/>
      <c r="F256" s="31"/>
      <c r="H256" s="31"/>
      <c r="I256" s="31"/>
      <c r="M256" s="31"/>
      <c r="N256" s="31"/>
      <c r="O256" s="31"/>
      <c r="P256" s="31"/>
      <c r="Q256" s="117"/>
      <c r="R256" s="117"/>
      <c r="S256" s="68"/>
    </row>
    <row r="257" spans="4:19" customFormat="1">
      <c r="D257" s="54"/>
      <c r="E257" s="31"/>
      <c r="F257" s="31"/>
      <c r="H257" s="31"/>
      <c r="I257" s="31"/>
      <c r="M257" s="31"/>
      <c r="N257" s="31"/>
      <c r="O257" s="31"/>
      <c r="P257" s="31"/>
      <c r="Q257" s="117"/>
      <c r="R257" s="117"/>
      <c r="S257" s="68"/>
    </row>
    <row r="258" spans="4:19" customFormat="1">
      <c r="D258" s="54"/>
      <c r="E258" s="31"/>
      <c r="F258" s="31"/>
      <c r="H258" s="31"/>
      <c r="I258" s="31"/>
      <c r="M258" s="31"/>
      <c r="N258" s="31"/>
      <c r="O258" s="31"/>
      <c r="P258" s="31"/>
      <c r="Q258" s="117"/>
      <c r="R258" s="117"/>
      <c r="S258" s="68"/>
    </row>
    <row r="259" spans="4:19" customFormat="1">
      <c r="D259" s="54"/>
      <c r="E259" s="31"/>
      <c r="F259" s="31"/>
      <c r="H259" s="31"/>
      <c r="I259" s="31"/>
      <c r="M259" s="31"/>
      <c r="N259" s="31"/>
      <c r="O259" s="31"/>
      <c r="P259" s="31"/>
      <c r="Q259" s="117"/>
      <c r="R259" s="117"/>
      <c r="S259" s="68"/>
    </row>
    <row r="260" spans="4:19" customFormat="1">
      <c r="D260" s="54"/>
      <c r="E260" s="31"/>
      <c r="F260" s="31"/>
      <c r="H260" s="31"/>
      <c r="I260" s="31"/>
      <c r="M260" s="31"/>
      <c r="N260" s="31"/>
      <c r="O260" s="31"/>
      <c r="P260" s="31"/>
      <c r="Q260" s="117"/>
      <c r="R260" s="117"/>
      <c r="S260" s="68"/>
    </row>
    <row r="261" spans="4:19" customFormat="1">
      <c r="D261" s="54"/>
      <c r="E261" s="31"/>
      <c r="F261" s="31"/>
      <c r="H261" s="31"/>
      <c r="I261" s="31"/>
      <c r="M261" s="31"/>
      <c r="N261" s="31"/>
      <c r="O261" s="31"/>
      <c r="P261" s="31"/>
      <c r="Q261" s="117"/>
      <c r="R261" s="117"/>
      <c r="S261" s="68"/>
    </row>
    <row r="262" spans="4:19" customFormat="1">
      <c r="D262" s="54"/>
      <c r="E262" s="31"/>
      <c r="F262" s="31"/>
      <c r="H262" s="31"/>
      <c r="I262" s="31"/>
      <c r="M262" s="31"/>
      <c r="N262" s="31"/>
      <c r="O262" s="31"/>
      <c r="P262" s="31"/>
      <c r="Q262" s="117"/>
      <c r="R262" s="117"/>
      <c r="S262" s="68"/>
    </row>
    <row r="263" spans="4:19" customFormat="1">
      <c r="D263" s="54"/>
      <c r="E263" s="31"/>
      <c r="F263" s="31"/>
      <c r="H263" s="31"/>
      <c r="I263" s="31"/>
      <c r="M263" s="31"/>
      <c r="N263" s="31"/>
      <c r="O263" s="31"/>
      <c r="P263" s="31"/>
      <c r="Q263" s="117"/>
      <c r="R263" s="117"/>
      <c r="S263" s="68"/>
    </row>
    <row r="264" spans="4:19" customFormat="1">
      <c r="D264" s="54"/>
      <c r="E264" s="31"/>
      <c r="F264" s="31"/>
      <c r="H264" s="31"/>
      <c r="I264" s="31"/>
      <c r="M264" s="31"/>
      <c r="N264" s="31"/>
      <c r="O264" s="31"/>
      <c r="P264" s="31"/>
      <c r="Q264" s="117"/>
      <c r="R264" s="117"/>
      <c r="S264" s="68"/>
    </row>
    <row r="265" spans="4:19" customFormat="1">
      <c r="D265" s="54"/>
      <c r="E265" s="31"/>
      <c r="F265" s="31"/>
      <c r="H265" s="31"/>
      <c r="I265" s="31"/>
      <c r="M265" s="31"/>
      <c r="N265" s="31"/>
      <c r="O265" s="31"/>
      <c r="P265" s="31"/>
      <c r="Q265" s="117"/>
      <c r="R265" s="117"/>
      <c r="S265" s="68"/>
    </row>
    <row r="266" spans="4:19" customFormat="1">
      <c r="D266" s="54"/>
      <c r="E266" s="31"/>
      <c r="F266" s="31"/>
      <c r="H266" s="31"/>
      <c r="I266" s="31"/>
      <c r="M266" s="31"/>
      <c r="N266" s="31"/>
      <c r="O266" s="31"/>
      <c r="P266" s="31"/>
      <c r="Q266" s="117"/>
      <c r="R266" s="117"/>
      <c r="S266" s="68"/>
    </row>
    <row r="267" spans="4:19" customFormat="1">
      <c r="D267" s="54"/>
      <c r="E267" s="31"/>
      <c r="F267" s="31"/>
      <c r="H267" s="31"/>
      <c r="I267" s="31"/>
      <c r="M267" s="31"/>
      <c r="N267" s="31"/>
      <c r="O267" s="31"/>
      <c r="P267" s="31"/>
      <c r="Q267" s="117"/>
      <c r="R267" s="117"/>
      <c r="S267" s="68"/>
    </row>
    <row r="268" spans="4:19" customFormat="1">
      <c r="D268" s="54"/>
      <c r="E268" s="31"/>
      <c r="F268" s="31"/>
      <c r="H268" s="31"/>
      <c r="I268" s="31"/>
      <c r="M268" s="31"/>
      <c r="N268" s="31"/>
      <c r="O268" s="31"/>
      <c r="P268" s="31"/>
      <c r="Q268" s="117"/>
      <c r="R268" s="117"/>
      <c r="S268" s="68"/>
    </row>
    <row r="269" spans="4:19" customFormat="1">
      <c r="D269" s="54"/>
      <c r="E269" s="31"/>
      <c r="F269" s="31"/>
      <c r="H269" s="31"/>
      <c r="I269" s="31"/>
      <c r="M269" s="31"/>
      <c r="N269" s="31"/>
      <c r="O269" s="31"/>
      <c r="P269" s="31"/>
      <c r="Q269" s="117"/>
      <c r="R269" s="117"/>
      <c r="S269" s="68"/>
    </row>
    <row r="270" spans="4:19" customFormat="1">
      <c r="D270" s="54"/>
      <c r="E270" s="31"/>
      <c r="F270" s="31"/>
      <c r="H270" s="31"/>
      <c r="I270" s="31"/>
      <c r="M270" s="31"/>
      <c r="N270" s="31"/>
      <c r="O270" s="31"/>
      <c r="P270" s="31"/>
      <c r="Q270" s="117"/>
      <c r="R270" s="117"/>
      <c r="S270" s="68"/>
    </row>
    <row r="271" spans="4:19" customFormat="1">
      <c r="D271" s="54"/>
      <c r="E271" s="31"/>
      <c r="F271" s="31"/>
      <c r="H271" s="31"/>
      <c r="I271" s="31"/>
      <c r="M271" s="31"/>
      <c r="N271" s="31"/>
      <c r="O271" s="31"/>
      <c r="P271" s="31"/>
      <c r="Q271" s="117"/>
      <c r="R271" s="117"/>
      <c r="S271" s="68"/>
    </row>
    <row r="272" spans="4:19" customFormat="1">
      <c r="D272" s="54"/>
      <c r="E272" s="31"/>
      <c r="F272" s="31"/>
      <c r="H272" s="31"/>
      <c r="I272" s="31"/>
      <c r="M272" s="31"/>
      <c r="N272" s="31"/>
      <c r="O272" s="31"/>
      <c r="P272" s="31"/>
      <c r="Q272" s="117"/>
      <c r="R272" s="117"/>
      <c r="S272" s="68"/>
    </row>
    <row r="273" spans="4:19" customFormat="1">
      <c r="D273" s="54"/>
      <c r="E273" s="31"/>
      <c r="F273" s="31"/>
      <c r="H273" s="31"/>
      <c r="I273" s="31"/>
      <c r="M273" s="31"/>
      <c r="N273" s="31"/>
      <c r="O273" s="31"/>
      <c r="P273" s="31"/>
      <c r="Q273" s="117"/>
      <c r="R273" s="117"/>
      <c r="S273" s="68"/>
    </row>
    <row r="274" spans="4:19" customFormat="1">
      <c r="D274" s="54"/>
      <c r="E274" s="31"/>
      <c r="F274" s="31"/>
      <c r="H274" s="31"/>
      <c r="I274" s="31"/>
      <c r="M274" s="31"/>
      <c r="N274" s="31"/>
      <c r="O274" s="31"/>
      <c r="P274" s="31"/>
      <c r="Q274" s="117"/>
      <c r="R274" s="117"/>
      <c r="S274" s="68"/>
    </row>
    <row r="275" spans="4:19" customFormat="1">
      <c r="D275" s="54"/>
      <c r="E275" s="31"/>
      <c r="F275" s="31"/>
      <c r="H275" s="31"/>
      <c r="I275" s="31"/>
      <c r="M275" s="31"/>
      <c r="N275" s="31"/>
      <c r="O275" s="31"/>
      <c r="P275" s="31"/>
      <c r="Q275" s="117"/>
      <c r="R275" s="117"/>
      <c r="S275" s="68"/>
    </row>
    <row r="276" spans="4:19" customFormat="1">
      <c r="D276" s="54"/>
      <c r="E276" s="31"/>
      <c r="F276" s="31"/>
      <c r="H276" s="31"/>
      <c r="I276" s="31"/>
      <c r="M276" s="31"/>
      <c r="N276" s="31"/>
      <c r="O276" s="31"/>
      <c r="P276" s="31"/>
      <c r="Q276" s="117"/>
      <c r="R276" s="117"/>
      <c r="S276" s="68"/>
    </row>
    <row r="277" spans="4:19" customFormat="1">
      <c r="D277" s="54"/>
      <c r="E277" s="31"/>
      <c r="F277" s="31"/>
      <c r="H277" s="31"/>
      <c r="I277" s="31"/>
      <c r="M277" s="31"/>
      <c r="N277" s="31"/>
      <c r="O277" s="31"/>
      <c r="P277" s="31"/>
      <c r="Q277" s="117"/>
      <c r="R277" s="117"/>
      <c r="S277" s="68"/>
    </row>
    <row r="278" spans="4:19" customFormat="1">
      <c r="D278" s="54"/>
      <c r="E278" s="31"/>
      <c r="F278" s="31"/>
      <c r="H278" s="31"/>
      <c r="I278" s="31"/>
      <c r="M278" s="31"/>
      <c r="N278" s="31"/>
      <c r="O278" s="31"/>
      <c r="P278" s="31"/>
      <c r="Q278" s="117"/>
      <c r="R278" s="117"/>
      <c r="S278" s="68"/>
    </row>
    <row r="279" spans="4:19" customFormat="1">
      <c r="D279" s="54"/>
      <c r="E279" s="31"/>
      <c r="F279" s="31"/>
      <c r="H279" s="31"/>
      <c r="I279" s="31"/>
      <c r="M279" s="31"/>
      <c r="N279" s="31"/>
      <c r="O279" s="31"/>
      <c r="P279" s="31"/>
      <c r="Q279" s="117"/>
      <c r="R279" s="117"/>
      <c r="S279" s="68"/>
    </row>
    <row r="280" spans="4:19" customFormat="1">
      <c r="D280" s="54"/>
      <c r="E280" s="31"/>
      <c r="F280" s="31"/>
      <c r="H280" s="31"/>
      <c r="I280" s="31"/>
      <c r="M280" s="31"/>
      <c r="N280" s="31"/>
      <c r="O280" s="31"/>
      <c r="P280" s="31"/>
      <c r="Q280" s="117"/>
      <c r="R280" s="117"/>
      <c r="S280" s="68"/>
    </row>
    <row r="281" spans="4:19" customFormat="1">
      <c r="D281" s="54"/>
      <c r="E281" s="31"/>
      <c r="F281" s="31"/>
      <c r="H281" s="31"/>
      <c r="I281" s="31"/>
      <c r="M281" s="31"/>
      <c r="N281" s="31"/>
      <c r="O281" s="31"/>
      <c r="P281" s="31"/>
      <c r="Q281" s="117"/>
      <c r="R281" s="117"/>
      <c r="S281" s="68"/>
    </row>
    <row r="282" spans="4:19" customFormat="1">
      <c r="D282" s="54"/>
      <c r="E282" s="31"/>
      <c r="F282" s="31"/>
      <c r="H282" s="31"/>
      <c r="I282" s="31"/>
      <c r="M282" s="31"/>
      <c r="N282" s="31"/>
      <c r="O282" s="31"/>
      <c r="P282" s="31"/>
      <c r="Q282" s="117"/>
      <c r="R282" s="117"/>
      <c r="S282" s="68"/>
    </row>
    <row r="283" spans="4:19" customFormat="1">
      <c r="D283" s="54"/>
      <c r="E283" s="31"/>
      <c r="F283" s="31"/>
      <c r="H283" s="31"/>
      <c r="I283" s="31"/>
      <c r="M283" s="31"/>
      <c r="N283" s="31"/>
      <c r="O283" s="31"/>
      <c r="P283" s="31"/>
      <c r="Q283" s="117"/>
      <c r="R283" s="117"/>
      <c r="S283" s="68"/>
    </row>
    <row r="284" spans="4:19" customFormat="1">
      <c r="D284" s="54"/>
      <c r="E284" s="31"/>
      <c r="F284" s="31"/>
      <c r="H284" s="31"/>
      <c r="I284" s="31"/>
      <c r="M284" s="31"/>
      <c r="N284" s="31"/>
      <c r="O284" s="31"/>
      <c r="P284" s="31"/>
      <c r="Q284" s="117"/>
      <c r="R284" s="117"/>
      <c r="S284" s="68"/>
    </row>
    <row r="285" spans="4:19" customFormat="1">
      <c r="D285" s="54"/>
      <c r="E285" s="31"/>
      <c r="F285" s="31"/>
      <c r="H285" s="31"/>
      <c r="I285" s="31"/>
      <c r="M285" s="31"/>
      <c r="N285" s="31"/>
      <c r="O285" s="31"/>
      <c r="P285" s="31"/>
      <c r="Q285" s="117"/>
      <c r="R285" s="117"/>
      <c r="S285" s="68"/>
    </row>
    <row r="286" spans="4:19" customFormat="1">
      <c r="D286" s="54"/>
      <c r="E286" s="31"/>
      <c r="F286" s="31"/>
      <c r="H286" s="31"/>
      <c r="I286" s="31"/>
      <c r="M286" s="31"/>
      <c r="N286" s="31"/>
      <c r="O286" s="31"/>
      <c r="P286" s="31"/>
      <c r="Q286" s="117"/>
      <c r="R286" s="117"/>
      <c r="S286" s="68"/>
    </row>
    <row r="287" spans="4:19" customFormat="1">
      <c r="D287" s="54"/>
      <c r="E287" s="31"/>
      <c r="F287" s="31"/>
      <c r="H287" s="31"/>
      <c r="I287" s="31"/>
      <c r="M287" s="31"/>
      <c r="N287" s="31"/>
      <c r="O287" s="31"/>
      <c r="P287" s="31"/>
      <c r="Q287" s="117"/>
      <c r="R287" s="117"/>
      <c r="S287" s="68"/>
    </row>
    <row r="288" spans="4:19" customFormat="1">
      <c r="D288" s="54"/>
      <c r="E288" s="31"/>
      <c r="F288" s="31"/>
      <c r="H288" s="31"/>
      <c r="I288" s="31"/>
      <c r="M288" s="31"/>
      <c r="N288" s="31"/>
      <c r="O288" s="31"/>
      <c r="P288" s="31"/>
      <c r="Q288" s="117"/>
      <c r="R288" s="117"/>
      <c r="S288" s="68"/>
    </row>
    <row r="289" spans="4:19" customFormat="1">
      <c r="D289" s="54"/>
      <c r="E289" s="31"/>
      <c r="F289" s="31"/>
      <c r="H289" s="31"/>
      <c r="I289" s="31"/>
      <c r="M289" s="31"/>
      <c r="N289" s="31"/>
      <c r="O289" s="31"/>
      <c r="P289" s="31"/>
      <c r="Q289" s="117"/>
      <c r="R289" s="117"/>
      <c r="S289" s="68"/>
    </row>
    <row r="290" spans="4:19" customFormat="1">
      <c r="D290" s="54"/>
      <c r="E290" s="31"/>
      <c r="F290" s="31"/>
      <c r="H290" s="31"/>
      <c r="I290" s="31"/>
      <c r="M290" s="31"/>
      <c r="N290" s="31"/>
      <c r="O290" s="31"/>
      <c r="P290" s="31"/>
      <c r="Q290" s="117"/>
      <c r="R290" s="117"/>
      <c r="S290" s="68"/>
    </row>
    <row r="291" spans="4:19" customFormat="1">
      <c r="D291" s="54"/>
      <c r="E291" s="31"/>
      <c r="F291" s="31"/>
      <c r="H291" s="31"/>
      <c r="I291" s="31"/>
      <c r="M291" s="31"/>
      <c r="N291" s="31"/>
      <c r="O291" s="31"/>
      <c r="P291" s="31"/>
      <c r="Q291" s="117"/>
      <c r="R291" s="117"/>
      <c r="S291" s="68"/>
    </row>
    <row r="292" spans="4:19" customFormat="1">
      <c r="D292" s="54"/>
      <c r="E292" s="31"/>
      <c r="F292" s="31"/>
      <c r="H292" s="31"/>
      <c r="I292" s="31"/>
      <c r="M292" s="31"/>
      <c r="N292" s="31"/>
      <c r="O292" s="31"/>
      <c r="P292" s="31"/>
      <c r="Q292" s="117"/>
      <c r="R292" s="117"/>
      <c r="S292" s="68"/>
    </row>
    <row r="293" spans="4:19" customFormat="1">
      <c r="D293" s="54"/>
      <c r="E293" s="31"/>
      <c r="F293" s="31"/>
      <c r="H293" s="31"/>
      <c r="I293" s="31"/>
      <c r="M293" s="31"/>
      <c r="N293" s="31"/>
      <c r="O293" s="31"/>
      <c r="P293" s="31"/>
      <c r="Q293" s="117"/>
      <c r="R293" s="117"/>
      <c r="S293" s="68"/>
    </row>
    <row r="294" spans="4:19" customFormat="1">
      <c r="D294" s="54"/>
      <c r="E294" s="31"/>
      <c r="F294" s="31"/>
      <c r="H294" s="31"/>
      <c r="I294" s="31"/>
      <c r="M294" s="31"/>
      <c r="N294" s="31"/>
      <c r="O294" s="31"/>
      <c r="P294" s="31"/>
      <c r="Q294" s="117"/>
      <c r="R294" s="117"/>
      <c r="S294" s="68"/>
    </row>
    <row r="295" spans="4:19" customFormat="1">
      <c r="D295" s="54"/>
      <c r="E295" s="31"/>
      <c r="F295" s="31"/>
      <c r="H295" s="31"/>
      <c r="I295" s="31"/>
      <c r="M295" s="31"/>
      <c r="N295" s="31"/>
      <c r="O295" s="31"/>
      <c r="P295" s="31"/>
      <c r="Q295" s="117"/>
      <c r="R295" s="117"/>
      <c r="S295" s="68"/>
    </row>
    <row r="296" spans="4:19" customFormat="1">
      <c r="D296" s="54"/>
      <c r="E296" s="31"/>
      <c r="F296" s="31"/>
      <c r="H296" s="31"/>
      <c r="I296" s="31"/>
      <c r="M296" s="31"/>
      <c r="N296" s="31"/>
      <c r="O296" s="31"/>
      <c r="P296" s="31"/>
      <c r="Q296" s="117"/>
      <c r="R296" s="117"/>
      <c r="S296" s="68"/>
    </row>
    <row r="297" spans="4:19" customFormat="1">
      <c r="D297" s="54"/>
      <c r="E297" s="31"/>
      <c r="F297" s="31"/>
      <c r="H297" s="31"/>
      <c r="I297" s="31"/>
      <c r="M297" s="31"/>
      <c r="N297" s="31"/>
      <c r="O297" s="31"/>
      <c r="P297" s="31"/>
      <c r="Q297" s="117"/>
      <c r="R297" s="117"/>
      <c r="S297" s="68"/>
    </row>
    <row r="298" spans="4:19" customFormat="1">
      <c r="D298" s="54"/>
      <c r="E298" s="31"/>
      <c r="F298" s="31"/>
      <c r="H298" s="31"/>
      <c r="I298" s="31"/>
      <c r="M298" s="31"/>
      <c r="N298" s="31"/>
      <c r="O298" s="31"/>
      <c r="P298" s="31"/>
      <c r="Q298" s="117"/>
      <c r="R298" s="117"/>
      <c r="S298" s="68"/>
    </row>
    <row r="299" spans="4:19" customFormat="1">
      <c r="D299" s="54"/>
      <c r="E299" s="31"/>
      <c r="F299" s="31"/>
      <c r="H299" s="31"/>
      <c r="I299" s="31"/>
      <c r="M299" s="31"/>
      <c r="N299" s="31"/>
      <c r="O299" s="31"/>
      <c r="P299" s="31"/>
      <c r="Q299" s="117"/>
      <c r="R299" s="117"/>
      <c r="S299" s="68"/>
    </row>
    <row r="300" spans="4:19" customFormat="1">
      <c r="D300" s="54"/>
      <c r="E300" s="31"/>
      <c r="F300" s="31"/>
      <c r="H300" s="31"/>
      <c r="I300" s="31"/>
      <c r="M300" s="31"/>
      <c r="N300" s="31"/>
      <c r="O300" s="31"/>
      <c r="P300" s="31"/>
      <c r="Q300" s="117"/>
      <c r="R300" s="117"/>
      <c r="S300" s="68"/>
    </row>
    <row r="301" spans="4:19" customFormat="1">
      <c r="D301" s="54"/>
      <c r="E301" s="31"/>
      <c r="F301" s="31"/>
      <c r="H301" s="31"/>
      <c r="I301" s="31"/>
      <c r="M301" s="31"/>
      <c r="N301" s="31"/>
      <c r="O301" s="31"/>
      <c r="P301" s="31"/>
      <c r="Q301" s="117"/>
      <c r="R301" s="117"/>
      <c r="S301" s="68"/>
    </row>
    <row r="302" spans="4:19" customFormat="1">
      <c r="D302" s="54"/>
      <c r="E302" s="31"/>
      <c r="F302" s="31"/>
      <c r="H302" s="31"/>
      <c r="I302" s="31"/>
      <c r="M302" s="31"/>
      <c r="N302" s="31"/>
      <c r="O302" s="31"/>
      <c r="P302" s="31"/>
      <c r="Q302" s="117"/>
      <c r="R302" s="117"/>
      <c r="S302" s="68"/>
    </row>
    <row r="303" spans="4:19" customFormat="1">
      <c r="D303" s="54"/>
      <c r="E303" s="31"/>
      <c r="F303" s="31"/>
      <c r="H303" s="31"/>
      <c r="I303" s="31"/>
      <c r="M303" s="31"/>
      <c r="N303" s="31"/>
      <c r="O303" s="31"/>
      <c r="P303" s="31"/>
      <c r="Q303" s="117"/>
      <c r="R303" s="117"/>
      <c r="S303" s="68"/>
    </row>
    <row r="304" spans="4:19" customFormat="1">
      <c r="D304" s="54"/>
      <c r="E304" s="31"/>
      <c r="F304" s="31"/>
      <c r="H304" s="31"/>
      <c r="I304" s="31"/>
      <c r="M304" s="31"/>
      <c r="N304" s="31"/>
      <c r="O304" s="31"/>
      <c r="P304" s="31"/>
      <c r="Q304" s="117"/>
      <c r="R304" s="117"/>
      <c r="S304" s="68"/>
    </row>
    <row r="305" spans="4:19" customFormat="1">
      <c r="D305" s="54"/>
      <c r="E305" s="31"/>
      <c r="F305" s="31"/>
      <c r="H305" s="31"/>
      <c r="I305" s="31"/>
      <c r="M305" s="31"/>
      <c r="N305" s="31"/>
      <c r="O305" s="31"/>
      <c r="P305" s="31"/>
      <c r="Q305" s="117"/>
      <c r="R305" s="117"/>
      <c r="S305" s="68"/>
    </row>
    <row r="306" spans="4:19" customFormat="1">
      <c r="D306" s="54"/>
      <c r="E306" s="31"/>
      <c r="F306" s="31"/>
      <c r="H306" s="31"/>
      <c r="I306" s="31"/>
      <c r="M306" s="31"/>
      <c r="N306" s="31"/>
      <c r="O306" s="31"/>
      <c r="P306" s="31"/>
      <c r="Q306" s="117"/>
      <c r="R306" s="117"/>
      <c r="S306" s="68"/>
    </row>
    <row r="307" spans="4:19" customFormat="1">
      <c r="D307" s="54"/>
      <c r="E307" s="31"/>
      <c r="F307" s="31"/>
      <c r="H307" s="31"/>
      <c r="I307" s="31"/>
      <c r="M307" s="31"/>
      <c r="N307" s="31"/>
      <c r="O307" s="31"/>
      <c r="P307" s="31"/>
      <c r="Q307" s="117"/>
      <c r="R307" s="117"/>
      <c r="S307" s="68"/>
    </row>
    <row r="308" spans="4:19" customFormat="1">
      <c r="D308" s="54"/>
      <c r="E308" s="31"/>
      <c r="F308" s="31"/>
      <c r="H308" s="31"/>
      <c r="I308" s="31"/>
      <c r="M308" s="31"/>
      <c r="N308" s="31"/>
      <c r="O308" s="31"/>
      <c r="P308" s="31"/>
      <c r="Q308" s="117"/>
      <c r="R308" s="117"/>
      <c r="S308" s="68"/>
    </row>
    <row r="309" spans="4:19" customFormat="1">
      <c r="D309" s="54"/>
      <c r="E309" s="31"/>
      <c r="F309" s="31"/>
      <c r="H309" s="31"/>
      <c r="I309" s="31"/>
      <c r="M309" s="31"/>
      <c r="N309" s="31"/>
      <c r="O309" s="31"/>
      <c r="P309" s="31"/>
      <c r="Q309" s="117"/>
      <c r="R309" s="117"/>
      <c r="S309" s="68"/>
    </row>
    <row r="310" spans="4:19" customFormat="1">
      <c r="D310" s="54"/>
      <c r="E310" s="31"/>
      <c r="F310" s="31"/>
      <c r="H310" s="31"/>
      <c r="I310" s="31"/>
      <c r="M310" s="31"/>
      <c r="N310" s="31"/>
      <c r="O310" s="31"/>
      <c r="P310" s="31"/>
      <c r="Q310" s="117"/>
      <c r="R310" s="117"/>
      <c r="S310" s="68"/>
    </row>
    <row r="311" spans="4:19" customFormat="1">
      <c r="D311" s="54"/>
      <c r="E311" s="31"/>
      <c r="F311" s="31"/>
      <c r="H311" s="31"/>
      <c r="I311" s="31"/>
      <c r="M311" s="31"/>
      <c r="N311" s="31"/>
      <c r="O311" s="31"/>
      <c r="P311" s="31"/>
      <c r="Q311" s="117"/>
      <c r="R311" s="117"/>
      <c r="S311" s="68"/>
    </row>
    <row r="312" spans="4:19" customFormat="1">
      <c r="D312" s="54"/>
      <c r="E312" s="31"/>
      <c r="F312" s="31"/>
      <c r="H312" s="31"/>
      <c r="I312" s="31"/>
      <c r="M312" s="31"/>
      <c r="N312" s="31"/>
      <c r="O312" s="31"/>
      <c r="P312" s="31"/>
      <c r="Q312" s="117"/>
      <c r="R312" s="117"/>
      <c r="S312" s="68"/>
    </row>
    <row r="313" spans="4:19" customFormat="1">
      <c r="D313" s="54"/>
      <c r="E313" s="31"/>
      <c r="F313" s="31"/>
      <c r="H313" s="31"/>
      <c r="I313" s="31"/>
      <c r="M313" s="31"/>
      <c r="N313" s="31"/>
      <c r="O313" s="31"/>
      <c r="P313" s="31"/>
      <c r="Q313" s="117"/>
      <c r="R313" s="117"/>
      <c r="S313" s="68"/>
    </row>
    <row r="314" spans="4:19" customFormat="1">
      <c r="D314" s="54"/>
      <c r="E314" s="31"/>
      <c r="F314" s="31"/>
      <c r="H314" s="31"/>
      <c r="I314" s="31"/>
      <c r="M314" s="31"/>
      <c r="N314" s="31"/>
      <c r="O314" s="31"/>
      <c r="P314" s="31"/>
      <c r="Q314" s="117"/>
      <c r="R314" s="117"/>
      <c r="S314" s="68"/>
    </row>
    <row r="315" spans="4:19" customFormat="1">
      <c r="D315" s="54"/>
      <c r="E315" s="31"/>
      <c r="F315" s="31"/>
      <c r="H315" s="31"/>
      <c r="I315" s="31"/>
      <c r="M315" s="31"/>
      <c r="N315" s="31"/>
      <c r="O315" s="31"/>
      <c r="P315" s="31"/>
      <c r="Q315" s="117"/>
      <c r="R315" s="117"/>
      <c r="S315" s="68"/>
    </row>
    <row r="316" spans="4:19" customFormat="1">
      <c r="D316" s="54"/>
      <c r="E316" s="31"/>
      <c r="F316" s="31"/>
      <c r="H316" s="31"/>
      <c r="I316" s="31"/>
      <c r="M316" s="31"/>
      <c r="N316" s="31"/>
      <c r="O316" s="31"/>
      <c r="P316" s="31"/>
      <c r="Q316" s="117"/>
      <c r="R316" s="117"/>
      <c r="S316" s="68"/>
    </row>
    <row r="317" spans="4:19" customFormat="1">
      <c r="D317" s="54"/>
      <c r="E317" s="31"/>
      <c r="F317" s="31"/>
      <c r="H317" s="31"/>
      <c r="I317" s="31"/>
      <c r="M317" s="31"/>
      <c r="N317" s="31"/>
      <c r="O317" s="31"/>
      <c r="P317" s="31"/>
      <c r="Q317" s="117"/>
      <c r="R317" s="117"/>
      <c r="S317" s="68"/>
    </row>
    <row r="318" spans="4:19" customFormat="1">
      <c r="D318" s="54"/>
      <c r="E318" s="31"/>
      <c r="F318" s="31"/>
      <c r="H318" s="31"/>
      <c r="I318" s="31"/>
      <c r="M318" s="31"/>
      <c r="N318" s="31"/>
      <c r="O318" s="31"/>
      <c r="P318" s="31"/>
      <c r="Q318" s="117"/>
      <c r="R318" s="117"/>
      <c r="S318" s="68"/>
    </row>
    <row r="319" spans="4:19" customFormat="1">
      <c r="D319" s="54"/>
      <c r="E319" s="31"/>
      <c r="F319" s="31"/>
      <c r="H319" s="31"/>
      <c r="I319" s="31"/>
      <c r="M319" s="31"/>
      <c r="N319" s="31"/>
      <c r="O319" s="31"/>
      <c r="P319" s="31"/>
      <c r="Q319" s="117"/>
      <c r="R319" s="117"/>
      <c r="S319" s="68"/>
    </row>
    <row r="320" spans="4:19" customFormat="1">
      <c r="D320" s="54"/>
      <c r="E320" s="31"/>
      <c r="F320" s="31"/>
      <c r="H320" s="31"/>
      <c r="I320" s="31"/>
      <c r="M320" s="31"/>
      <c r="N320" s="31"/>
      <c r="O320" s="31"/>
      <c r="P320" s="31"/>
      <c r="Q320" s="117"/>
      <c r="R320" s="117"/>
      <c r="S320" s="68"/>
    </row>
    <row r="321" spans="4:19" customFormat="1">
      <c r="D321" s="54"/>
      <c r="E321" s="31"/>
      <c r="F321" s="31"/>
      <c r="H321" s="31"/>
      <c r="I321" s="31"/>
      <c r="M321" s="31"/>
      <c r="N321" s="31"/>
      <c r="O321" s="31"/>
      <c r="P321" s="31"/>
      <c r="Q321" s="117"/>
      <c r="R321" s="117"/>
      <c r="S321" s="68"/>
    </row>
    <row r="322" spans="4:19" customFormat="1">
      <c r="D322" s="54"/>
      <c r="E322" s="31"/>
      <c r="F322" s="31"/>
      <c r="H322" s="31"/>
      <c r="I322" s="31"/>
      <c r="M322" s="31"/>
      <c r="N322" s="31"/>
      <c r="O322" s="31"/>
      <c r="P322" s="31"/>
      <c r="Q322" s="117"/>
      <c r="R322" s="117"/>
      <c r="S322" s="68"/>
    </row>
    <row r="323" spans="4:19" customFormat="1">
      <c r="D323" s="54"/>
      <c r="E323" s="31"/>
      <c r="F323" s="31"/>
      <c r="H323" s="31"/>
      <c r="I323" s="31"/>
      <c r="M323" s="31"/>
      <c r="N323" s="31"/>
      <c r="O323" s="31"/>
      <c r="P323" s="31"/>
      <c r="Q323" s="117"/>
      <c r="R323" s="117"/>
      <c r="S323" s="68"/>
    </row>
    <row r="324" spans="4:19" customFormat="1">
      <c r="D324" s="54"/>
      <c r="E324" s="31"/>
      <c r="F324" s="31"/>
      <c r="H324" s="31"/>
      <c r="I324" s="31"/>
      <c r="M324" s="31"/>
      <c r="N324" s="31"/>
      <c r="O324" s="31"/>
      <c r="P324" s="31"/>
      <c r="Q324" s="117"/>
      <c r="R324" s="117"/>
      <c r="S324" s="68"/>
    </row>
    <row r="325" spans="4:19" customFormat="1">
      <c r="D325" s="54"/>
      <c r="E325" s="31"/>
      <c r="F325" s="31"/>
      <c r="H325" s="31"/>
      <c r="I325" s="31"/>
      <c r="M325" s="31"/>
      <c r="N325" s="31"/>
      <c r="O325" s="31"/>
      <c r="P325" s="31"/>
      <c r="Q325" s="117"/>
      <c r="R325" s="117"/>
      <c r="S325" s="68"/>
    </row>
    <row r="326" spans="4:19" customFormat="1">
      <c r="D326" s="54"/>
      <c r="E326" s="31"/>
      <c r="F326" s="31"/>
      <c r="H326" s="31"/>
      <c r="I326" s="31"/>
      <c r="M326" s="31"/>
      <c r="N326" s="31"/>
      <c r="O326" s="31"/>
      <c r="P326" s="31"/>
      <c r="Q326" s="117"/>
      <c r="R326" s="117"/>
      <c r="S326" s="68"/>
    </row>
    <row r="327" spans="4:19" customFormat="1">
      <c r="D327" s="54"/>
      <c r="E327" s="31"/>
      <c r="F327" s="31"/>
      <c r="H327" s="31"/>
      <c r="I327" s="31"/>
      <c r="M327" s="31"/>
      <c r="N327" s="31"/>
      <c r="O327" s="31"/>
      <c r="P327" s="31"/>
      <c r="Q327" s="117"/>
      <c r="R327" s="117"/>
      <c r="S327" s="68"/>
    </row>
    <row r="328" spans="4:19" customFormat="1">
      <c r="D328" s="54"/>
      <c r="E328" s="31"/>
      <c r="F328" s="31"/>
      <c r="H328" s="31"/>
      <c r="I328" s="31"/>
      <c r="M328" s="31"/>
      <c r="N328" s="31"/>
      <c r="O328" s="31"/>
      <c r="P328" s="31"/>
      <c r="Q328" s="117"/>
      <c r="R328" s="117"/>
      <c r="S328" s="68"/>
    </row>
    <row r="329" spans="4:19" customFormat="1">
      <c r="D329" s="54"/>
      <c r="E329" s="31"/>
      <c r="F329" s="31"/>
      <c r="H329" s="31"/>
      <c r="I329" s="31"/>
      <c r="M329" s="31"/>
      <c r="N329" s="31"/>
      <c r="O329" s="31"/>
      <c r="P329" s="31"/>
      <c r="Q329" s="117"/>
      <c r="R329" s="117"/>
      <c r="S329" s="68"/>
    </row>
    <row r="330" spans="4:19" customFormat="1">
      <c r="D330" s="54"/>
      <c r="E330" s="31"/>
      <c r="F330" s="31"/>
      <c r="H330" s="31"/>
      <c r="I330" s="31"/>
      <c r="M330" s="31"/>
      <c r="N330" s="31"/>
      <c r="O330" s="31"/>
      <c r="P330" s="31"/>
      <c r="Q330" s="117"/>
      <c r="R330" s="117"/>
      <c r="S330" s="68"/>
    </row>
    <row r="331" spans="4:19" customFormat="1">
      <c r="D331" s="54"/>
      <c r="E331" s="31"/>
      <c r="F331" s="31"/>
      <c r="H331" s="31"/>
      <c r="I331" s="31"/>
      <c r="M331" s="31"/>
      <c r="N331" s="31"/>
      <c r="O331" s="31"/>
      <c r="P331" s="31"/>
      <c r="Q331" s="117"/>
      <c r="R331" s="117"/>
      <c r="S331" s="68"/>
    </row>
    <row r="332" spans="4:19" customFormat="1">
      <c r="D332" s="54"/>
      <c r="E332" s="31"/>
      <c r="F332" s="31"/>
      <c r="H332" s="31"/>
      <c r="I332" s="31"/>
      <c r="M332" s="31"/>
      <c r="N332" s="31"/>
      <c r="O332" s="31"/>
      <c r="P332" s="31"/>
      <c r="Q332" s="117"/>
      <c r="R332" s="117"/>
      <c r="S332" s="68"/>
    </row>
    <row r="333" spans="4:19" customFormat="1">
      <c r="D333" s="54"/>
      <c r="E333" s="31"/>
      <c r="F333" s="31"/>
      <c r="H333" s="31"/>
      <c r="I333" s="31"/>
      <c r="M333" s="31"/>
      <c r="N333" s="31"/>
      <c r="O333" s="31"/>
      <c r="P333" s="31"/>
      <c r="Q333" s="117"/>
      <c r="R333" s="117"/>
      <c r="S333" s="68"/>
    </row>
    <row r="334" spans="4:19" customFormat="1">
      <c r="D334" s="54"/>
      <c r="E334" s="31"/>
      <c r="F334" s="31"/>
      <c r="H334" s="31"/>
      <c r="I334" s="31"/>
      <c r="M334" s="31"/>
      <c r="N334" s="31"/>
      <c r="O334" s="31"/>
      <c r="P334" s="31"/>
      <c r="Q334" s="117"/>
      <c r="R334" s="117"/>
      <c r="S334" s="68"/>
    </row>
    <row r="335" spans="4:19" customFormat="1">
      <c r="D335" s="54"/>
      <c r="E335" s="31"/>
      <c r="F335" s="31"/>
      <c r="H335" s="31"/>
      <c r="I335" s="31"/>
      <c r="M335" s="31"/>
      <c r="N335" s="31"/>
      <c r="O335" s="31"/>
      <c r="P335" s="31"/>
      <c r="Q335" s="117"/>
      <c r="R335" s="117"/>
      <c r="S335" s="68"/>
    </row>
    <row r="336" spans="4:19" customFormat="1">
      <c r="D336" s="54"/>
      <c r="E336" s="31"/>
      <c r="F336" s="31"/>
      <c r="H336" s="31"/>
      <c r="I336" s="31"/>
      <c r="M336" s="31"/>
      <c r="N336" s="31"/>
      <c r="O336" s="31"/>
      <c r="P336" s="31"/>
      <c r="Q336" s="117"/>
      <c r="R336" s="117"/>
      <c r="S336" s="68"/>
    </row>
    <row r="337" spans="4:19" customFormat="1">
      <c r="D337" s="54"/>
      <c r="E337" s="31"/>
      <c r="F337" s="31"/>
      <c r="H337" s="31"/>
      <c r="I337" s="31"/>
      <c r="M337" s="31"/>
      <c r="N337" s="31"/>
      <c r="O337" s="31"/>
      <c r="P337" s="31"/>
      <c r="Q337" s="117"/>
      <c r="R337" s="117"/>
      <c r="S337" s="68"/>
    </row>
    <row r="338" spans="4:19" customFormat="1">
      <c r="D338" s="54"/>
      <c r="E338" s="31"/>
      <c r="F338" s="31"/>
      <c r="H338" s="31"/>
      <c r="I338" s="31"/>
      <c r="M338" s="31"/>
      <c r="N338" s="31"/>
      <c r="O338" s="31"/>
      <c r="P338" s="31"/>
      <c r="Q338" s="117"/>
      <c r="R338" s="117"/>
      <c r="S338" s="68"/>
    </row>
    <row r="339" spans="4:19" customFormat="1">
      <c r="D339" s="54"/>
      <c r="E339" s="31"/>
      <c r="F339" s="31"/>
      <c r="H339" s="31"/>
      <c r="I339" s="31"/>
      <c r="M339" s="31"/>
      <c r="N339" s="31"/>
      <c r="O339" s="31"/>
      <c r="P339" s="31"/>
      <c r="Q339" s="117"/>
      <c r="R339" s="117"/>
      <c r="S339" s="68"/>
    </row>
    <row r="340" spans="4:19" customFormat="1">
      <c r="D340" s="54"/>
      <c r="E340" s="31"/>
      <c r="F340" s="31"/>
      <c r="H340" s="31"/>
      <c r="I340" s="31"/>
      <c r="M340" s="31"/>
      <c r="N340" s="31"/>
      <c r="O340" s="31"/>
      <c r="P340" s="31"/>
      <c r="Q340" s="117"/>
      <c r="R340" s="117"/>
      <c r="S340" s="68"/>
    </row>
    <row r="341" spans="4:19" customFormat="1">
      <c r="D341" s="54"/>
      <c r="E341" s="31"/>
      <c r="F341" s="31"/>
      <c r="H341" s="31"/>
      <c r="I341" s="31"/>
      <c r="M341" s="31"/>
      <c r="N341" s="31"/>
      <c r="O341" s="31"/>
      <c r="P341" s="31"/>
      <c r="Q341" s="117"/>
      <c r="R341" s="117"/>
      <c r="S341" s="68"/>
    </row>
    <row r="342" spans="4:19" customFormat="1">
      <c r="D342" s="54"/>
      <c r="E342" s="31"/>
      <c r="F342" s="31"/>
      <c r="H342" s="31"/>
      <c r="I342" s="31"/>
      <c r="M342" s="31"/>
      <c r="N342" s="31"/>
      <c r="O342" s="31"/>
      <c r="P342" s="31"/>
      <c r="Q342" s="117"/>
      <c r="R342" s="117"/>
      <c r="S342" s="68"/>
    </row>
    <row r="343" spans="4:19" customFormat="1">
      <c r="D343" s="54"/>
      <c r="E343" s="31"/>
      <c r="F343" s="31"/>
      <c r="H343" s="31"/>
      <c r="I343" s="31"/>
      <c r="M343" s="31"/>
      <c r="N343" s="31"/>
      <c r="O343" s="31"/>
      <c r="P343" s="31"/>
      <c r="Q343" s="117"/>
      <c r="R343" s="117"/>
      <c r="S343" s="68"/>
    </row>
    <row r="344" spans="4:19" customFormat="1">
      <c r="D344" s="54"/>
      <c r="E344" s="31"/>
      <c r="F344" s="31"/>
      <c r="H344" s="31"/>
      <c r="I344" s="31"/>
      <c r="M344" s="31"/>
      <c r="N344" s="31"/>
      <c r="O344" s="31"/>
      <c r="P344" s="31"/>
      <c r="Q344" s="117"/>
      <c r="R344" s="117"/>
      <c r="S344" s="68"/>
    </row>
    <row r="345" spans="4:19" customFormat="1">
      <c r="D345" s="54"/>
      <c r="E345" s="31"/>
      <c r="F345" s="31"/>
      <c r="H345" s="31"/>
      <c r="I345" s="31"/>
      <c r="M345" s="31"/>
      <c r="N345" s="31"/>
      <c r="O345" s="31"/>
      <c r="P345" s="31"/>
      <c r="Q345" s="117"/>
      <c r="R345" s="117"/>
      <c r="S345" s="68"/>
    </row>
    <row r="346" spans="4:19" customFormat="1">
      <c r="D346" s="54"/>
      <c r="E346" s="31"/>
      <c r="F346" s="31"/>
      <c r="H346" s="31"/>
      <c r="I346" s="31"/>
      <c r="M346" s="31"/>
      <c r="N346" s="31"/>
      <c r="O346" s="31"/>
      <c r="P346" s="31"/>
      <c r="Q346" s="117"/>
      <c r="R346" s="117"/>
      <c r="S346" s="68"/>
    </row>
    <row r="347" spans="4:19" customFormat="1">
      <c r="D347" s="54"/>
      <c r="E347" s="31"/>
      <c r="F347" s="31"/>
      <c r="H347" s="31"/>
      <c r="I347" s="31"/>
      <c r="M347" s="31"/>
      <c r="N347" s="31"/>
      <c r="O347" s="31"/>
      <c r="P347" s="31"/>
      <c r="Q347" s="117"/>
      <c r="R347" s="117"/>
      <c r="S347" s="68"/>
    </row>
    <row r="348" spans="4:19" customFormat="1">
      <c r="D348" s="54"/>
      <c r="E348" s="31"/>
      <c r="F348" s="31"/>
      <c r="H348" s="31"/>
      <c r="I348" s="31"/>
      <c r="M348" s="31"/>
      <c r="N348" s="31"/>
      <c r="O348" s="31"/>
      <c r="P348" s="31"/>
      <c r="Q348" s="117"/>
      <c r="R348" s="117"/>
      <c r="S348" s="68"/>
    </row>
    <row r="349" spans="4:19" customFormat="1">
      <c r="D349" s="54"/>
      <c r="E349" s="31"/>
      <c r="F349" s="31"/>
      <c r="H349" s="31"/>
      <c r="I349" s="31"/>
      <c r="M349" s="31"/>
      <c r="N349" s="31"/>
      <c r="O349" s="31"/>
      <c r="P349" s="31"/>
      <c r="Q349" s="117"/>
      <c r="R349" s="117"/>
      <c r="S349" s="68"/>
    </row>
    <row r="350" spans="4:19" customFormat="1">
      <c r="D350" s="54"/>
      <c r="E350" s="31"/>
      <c r="F350" s="31"/>
      <c r="H350" s="31"/>
      <c r="I350" s="31"/>
      <c r="M350" s="31"/>
      <c r="N350" s="31"/>
      <c r="O350" s="31"/>
      <c r="P350" s="31"/>
      <c r="Q350" s="117"/>
      <c r="R350" s="117"/>
      <c r="S350" s="68"/>
    </row>
    <row r="351" spans="4:19" customFormat="1">
      <c r="D351" s="54"/>
      <c r="E351" s="31"/>
      <c r="F351" s="31"/>
      <c r="H351" s="31"/>
      <c r="I351" s="31"/>
      <c r="M351" s="31"/>
      <c r="N351" s="31"/>
      <c r="O351" s="31"/>
      <c r="P351" s="31"/>
      <c r="Q351" s="117"/>
      <c r="R351" s="117"/>
      <c r="S351" s="68"/>
    </row>
    <row r="352" spans="4:19" customFormat="1">
      <c r="D352" s="54"/>
      <c r="E352" s="31"/>
      <c r="F352" s="31"/>
      <c r="H352" s="31"/>
      <c r="I352" s="31"/>
      <c r="M352" s="31"/>
      <c r="N352" s="31"/>
      <c r="O352" s="31"/>
      <c r="P352" s="31"/>
      <c r="Q352" s="117"/>
      <c r="R352" s="117"/>
      <c r="S352" s="68"/>
    </row>
    <row r="353" spans="4:19" customFormat="1">
      <c r="D353" s="54"/>
      <c r="E353" s="31"/>
      <c r="F353" s="31"/>
      <c r="H353" s="31"/>
      <c r="I353" s="31"/>
      <c r="M353" s="31"/>
      <c r="N353" s="31"/>
      <c r="O353" s="31"/>
      <c r="P353" s="31"/>
      <c r="Q353" s="117"/>
      <c r="R353" s="117"/>
      <c r="S353" s="68"/>
    </row>
    <row r="354" spans="4:19" customFormat="1">
      <c r="D354" s="54"/>
      <c r="E354" s="31"/>
      <c r="F354" s="31"/>
      <c r="H354" s="31"/>
      <c r="I354" s="31"/>
      <c r="M354" s="31"/>
      <c r="N354" s="31"/>
      <c r="O354" s="31"/>
      <c r="P354" s="31"/>
      <c r="Q354" s="117"/>
      <c r="R354" s="117"/>
      <c r="S354" s="68"/>
    </row>
    <row r="355" spans="4:19" customFormat="1">
      <c r="D355" s="54"/>
      <c r="E355" s="31"/>
      <c r="F355" s="31"/>
      <c r="H355" s="31"/>
      <c r="I355" s="31"/>
      <c r="M355" s="31"/>
      <c r="N355" s="31"/>
      <c r="O355" s="31"/>
      <c r="P355" s="31"/>
      <c r="Q355" s="117"/>
      <c r="R355" s="117"/>
      <c r="S355" s="68"/>
    </row>
    <row r="356" spans="4:19" customFormat="1">
      <c r="D356" s="54"/>
      <c r="E356" s="31"/>
      <c r="F356" s="31"/>
      <c r="H356" s="31"/>
      <c r="I356" s="31"/>
      <c r="M356" s="31"/>
      <c r="N356" s="31"/>
      <c r="O356" s="31"/>
      <c r="P356" s="31"/>
      <c r="Q356" s="117"/>
      <c r="R356" s="117"/>
      <c r="S356" s="68"/>
    </row>
    <row r="357" spans="4:19" customFormat="1">
      <c r="D357" s="54"/>
      <c r="E357" s="31"/>
      <c r="F357" s="31"/>
      <c r="H357" s="31"/>
      <c r="I357" s="31"/>
      <c r="M357" s="31"/>
      <c r="N357" s="31"/>
      <c r="O357" s="31"/>
      <c r="P357" s="31"/>
      <c r="Q357" s="117"/>
      <c r="R357" s="117"/>
      <c r="S357" s="68"/>
    </row>
    <row r="358" spans="4:19" customFormat="1">
      <c r="D358" s="54"/>
      <c r="E358" s="31"/>
      <c r="F358" s="31"/>
      <c r="H358" s="31"/>
      <c r="I358" s="31"/>
      <c r="M358" s="31"/>
      <c r="N358" s="31"/>
      <c r="O358" s="31"/>
      <c r="P358" s="31"/>
      <c r="Q358" s="117"/>
      <c r="R358" s="117"/>
      <c r="S358" s="68"/>
    </row>
    <row r="359" spans="4:19" customFormat="1">
      <c r="D359" s="54"/>
      <c r="E359" s="31"/>
      <c r="F359" s="31"/>
      <c r="H359" s="31"/>
      <c r="I359" s="31"/>
      <c r="M359" s="31"/>
      <c r="N359" s="31"/>
      <c r="O359" s="31"/>
      <c r="P359" s="31"/>
      <c r="Q359" s="117"/>
      <c r="R359" s="117"/>
      <c r="S359" s="68"/>
    </row>
    <row r="360" spans="4:19" customFormat="1">
      <c r="D360" s="54"/>
      <c r="E360" s="31"/>
      <c r="F360" s="31"/>
      <c r="H360" s="31"/>
      <c r="I360" s="31"/>
      <c r="M360" s="31"/>
      <c r="N360" s="31"/>
      <c r="O360" s="31"/>
      <c r="P360" s="31"/>
      <c r="Q360" s="117"/>
      <c r="R360" s="117"/>
      <c r="S360" s="68"/>
    </row>
    <row r="361" spans="4:19" customFormat="1">
      <c r="D361" s="54"/>
      <c r="E361" s="31"/>
      <c r="F361" s="31"/>
      <c r="H361" s="31"/>
      <c r="I361" s="31"/>
      <c r="M361" s="31"/>
      <c r="N361" s="31"/>
      <c r="O361" s="31"/>
      <c r="P361" s="31"/>
      <c r="Q361" s="117"/>
      <c r="R361" s="117"/>
      <c r="S361" s="68"/>
    </row>
    <row r="362" spans="4:19" customFormat="1">
      <c r="D362" s="54"/>
      <c r="E362" s="31"/>
      <c r="F362" s="31"/>
      <c r="H362" s="31"/>
      <c r="I362" s="31"/>
      <c r="M362" s="31"/>
      <c r="N362" s="31"/>
      <c r="O362" s="31"/>
      <c r="P362" s="31"/>
      <c r="Q362" s="117"/>
      <c r="R362" s="117"/>
      <c r="S362" s="68"/>
    </row>
    <row r="363" spans="4:19" customFormat="1">
      <c r="D363" s="54"/>
      <c r="E363" s="31"/>
      <c r="F363" s="31"/>
      <c r="H363" s="31"/>
      <c r="I363" s="31"/>
      <c r="M363" s="31"/>
      <c r="N363" s="31"/>
      <c r="O363" s="31"/>
      <c r="P363" s="31"/>
      <c r="Q363" s="117"/>
      <c r="R363" s="117"/>
      <c r="S363" s="68"/>
    </row>
    <row r="364" spans="4:19" customFormat="1">
      <c r="D364" s="54"/>
      <c r="E364" s="31"/>
      <c r="F364" s="31"/>
      <c r="H364" s="31"/>
      <c r="I364" s="31"/>
      <c r="M364" s="31"/>
      <c r="N364" s="31"/>
      <c r="O364" s="31"/>
      <c r="P364" s="31"/>
      <c r="Q364" s="117"/>
      <c r="R364" s="117"/>
      <c r="S364" s="68"/>
    </row>
    <row r="365" spans="4:19" customFormat="1">
      <c r="D365" s="54"/>
      <c r="E365" s="31"/>
      <c r="F365" s="31"/>
      <c r="H365" s="31"/>
      <c r="I365" s="31"/>
      <c r="M365" s="31"/>
      <c r="N365" s="31"/>
      <c r="O365" s="31"/>
      <c r="P365" s="31"/>
      <c r="Q365" s="117"/>
      <c r="R365" s="117"/>
      <c r="S365" s="68"/>
    </row>
    <row r="366" spans="4:19" customFormat="1">
      <c r="D366" s="54"/>
      <c r="E366" s="31"/>
      <c r="F366" s="31"/>
      <c r="H366" s="31"/>
      <c r="I366" s="31"/>
      <c r="M366" s="31"/>
      <c r="N366" s="31"/>
      <c r="O366" s="31"/>
      <c r="P366" s="31"/>
      <c r="Q366" s="117"/>
      <c r="R366" s="117"/>
      <c r="S366" s="68"/>
    </row>
    <row r="367" spans="4:19" customFormat="1">
      <c r="D367" s="54"/>
      <c r="E367" s="31"/>
      <c r="F367" s="31"/>
      <c r="H367" s="31"/>
      <c r="I367" s="31"/>
      <c r="M367" s="31"/>
      <c r="N367" s="31"/>
      <c r="O367" s="31"/>
      <c r="P367" s="31"/>
      <c r="Q367" s="117"/>
      <c r="R367" s="117"/>
      <c r="S367" s="68"/>
    </row>
    <row r="368" spans="4:19" customFormat="1">
      <c r="D368" s="54"/>
      <c r="E368" s="31"/>
      <c r="F368" s="31"/>
      <c r="H368" s="31"/>
      <c r="I368" s="31"/>
      <c r="M368" s="31"/>
      <c r="N368" s="31"/>
      <c r="O368" s="31"/>
      <c r="P368" s="31"/>
      <c r="Q368" s="117"/>
      <c r="R368" s="117"/>
      <c r="S368" s="68"/>
    </row>
    <row r="369" spans="4:19" customFormat="1">
      <c r="D369" s="54"/>
      <c r="E369" s="31"/>
      <c r="F369" s="31"/>
      <c r="H369" s="31"/>
      <c r="I369" s="31"/>
      <c r="M369" s="31"/>
      <c r="N369" s="31"/>
      <c r="O369" s="31"/>
      <c r="P369" s="31"/>
      <c r="Q369" s="117"/>
      <c r="R369" s="117"/>
      <c r="S369" s="68"/>
    </row>
    <row r="370" spans="4:19" customFormat="1">
      <c r="D370" s="54"/>
      <c r="E370" s="31"/>
      <c r="F370" s="31"/>
      <c r="H370" s="31"/>
      <c r="I370" s="31"/>
      <c r="M370" s="31"/>
      <c r="N370" s="31"/>
      <c r="O370" s="31"/>
      <c r="P370" s="31"/>
      <c r="Q370" s="117"/>
      <c r="R370" s="117"/>
      <c r="S370" s="68"/>
    </row>
    <row r="371" spans="4:19" customFormat="1">
      <c r="D371" s="54"/>
      <c r="E371" s="31"/>
      <c r="F371" s="31"/>
      <c r="H371" s="31"/>
      <c r="I371" s="31"/>
      <c r="M371" s="31"/>
      <c r="N371" s="31"/>
      <c r="O371" s="31"/>
      <c r="P371" s="31"/>
      <c r="Q371" s="117"/>
      <c r="R371" s="117"/>
      <c r="S371" s="68"/>
    </row>
    <row r="372" spans="4:19" customFormat="1">
      <c r="D372" s="54"/>
      <c r="E372" s="31"/>
      <c r="F372" s="31"/>
      <c r="H372" s="31"/>
      <c r="I372" s="31"/>
      <c r="M372" s="31"/>
      <c r="N372" s="31"/>
      <c r="O372" s="31"/>
      <c r="P372" s="31"/>
      <c r="Q372" s="117"/>
      <c r="R372" s="117"/>
      <c r="S372" s="68"/>
    </row>
    <row r="373" spans="4:19" customFormat="1">
      <c r="D373" s="54"/>
      <c r="E373" s="31"/>
      <c r="F373" s="31"/>
      <c r="H373" s="31"/>
      <c r="I373" s="31"/>
      <c r="M373" s="31"/>
      <c r="N373" s="31"/>
      <c r="O373" s="31"/>
      <c r="P373" s="31"/>
      <c r="Q373" s="117"/>
      <c r="R373" s="117"/>
      <c r="S373" s="68"/>
    </row>
    <row r="374" spans="4:19" customFormat="1">
      <c r="D374" s="54"/>
      <c r="E374" s="31"/>
      <c r="F374" s="31"/>
      <c r="H374" s="31"/>
      <c r="I374" s="31"/>
      <c r="M374" s="31"/>
      <c r="N374" s="31"/>
      <c r="O374" s="31"/>
      <c r="P374" s="31"/>
      <c r="Q374" s="117"/>
      <c r="R374" s="117"/>
      <c r="S374" s="68"/>
    </row>
    <row r="375" spans="4:19" customFormat="1">
      <c r="D375" s="54"/>
      <c r="E375" s="31"/>
      <c r="F375" s="31"/>
      <c r="H375" s="31"/>
      <c r="I375" s="31"/>
      <c r="M375" s="31"/>
      <c r="N375" s="31"/>
      <c r="O375" s="31"/>
      <c r="P375" s="31"/>
      <c r="Q375" s="117"/>
      <c r="R375" s="117"/>
      <c r="S375" s="68"/>
    </row>
    <row r="376" spans="4:19" customFormat="1">
      <c r="D376" s="54"/>
      <c r="E376" s="31"/>
      <c r="F376" s="31"/>
      <c r="H376" s="31"/>
      <c r="I376" s="31"/>
      <c r="M376" s="31"/>
      <c r="N376" s="31"/>
      <c r="O376" s="31"/>
      <c r="P376" s="31"/>
      <c r="Q376" s="117"/>
      <c r="R376" s="117"/>
      <c r="S376" s="68"/>
    </row>
    <row r="377" spans="4:19" customFormat="1">
      <c r="D377" s="54"/>
      <c r="E377" s="31"/>
      <c r="F377" s="31"/>
      <c r="H377" s="31"/>
      <c r="I377" s="31"/>
      <c r="M377" s="31"/>
      <c r="N377" s="31"/>
      <c r="O377" s="31"/>
      <c r="P377" s="31"/>
      <c r="Q377" s="117"/>
      <c r="R377" s="117"/>
      <c r="S377" s="68"/>
    </row>
    <row r="378" spans="4:19" customFormat="1">
      <c r="D378" s="54"/>
      <c r="E378" s="31"/>
      <c r="F378" s="31"/>
      <c r="H378" s="31"/>
      <c r="I378" s="31"/>
      <c r="M378" s="31"/>
      <c r="N378" s="31"/>
      <c r="O378" s="31"/>
      <c r="P378" s="31"/>
      <c r="Q378" s="117"/>
      <c r="R378" s="117"/>
      <c r="S378" s="68"/>
    </row>
    <row r="379" spans="4:19" customFormat="1">
      <c r="D379" s="54"/>
      <c r="E379" s="31"/>
      <c r="F379" s="31"/>
      <c r="H379" s="31"/>
      <c r="I379" s="31"/>
      <c r="M379" s="31"/>
      <c r="N379" s="31"/>
      <c r="O379" s="31"/>
      <c r="P379" s="31"/>
      <c r="Q379" s="117"/>
      <c r="R379" s="117"/>
      <c r="S379" s="68"/>
    </row>
    <row r="380" spans="4:19" customFormat="1">
      <c r="D380" s="54"/>
      <c r="E380" s="31"/>
      <c r="F380" s="31"/>
      <c r="H380" s="31"/>
      <c r="I380" s="31"/>
      <c r="M380" s="31"/>
      <c r="N380" s="31"/>
      <c r="O380" s="31"/>
      <c r="P380" s="31"/>
      <c r="Q380" s="117"/>
      <c r="R380" s="117"/>
      <c r="S380" s="68"/>
    </row>
    <row r="381" spans="4:19" customFormat="1">
      <c r="D381" s="54"/>
      <c r="E381" s="31"/>
      <c r="F381" s="31"/>
      <c r="H381" s="31"/>
      <c r="I381" s="31"/>
      <c r="M381" s="31"/>
      <c r="N381" s="31"/>
      <c r="O381" s="31"/>
      <c r="P381" s="31"/>
      <c r="Q381" s="117"/>
      <c r="R381" s="117"/>
      <c r="S381" s="68"/>
    </row>
    <row r="382" spans="4:19" customFormat="1">
      <c r="D382" s="54"/>
      <c r="E382" s="31"/>
      <c r="F382" s="31"/>
      <c r="H382" s="31"/>
      <c r="I382" s="31"/>
      <c r="M382" s="31"/>
      <c r="N382" s="31"/>
      <c r="O382" s="31"/>
      <c r="P382" s="31"/>
      <c r="Q382" s="117"/>
      <c r="R382" s="117"/>
      <c r="S382" s="68"/>
    </row>
    <row r="383" spans="4:19" customFormat="1">
      <c r="D383" s="54"/>
      <c r="E383" s="31"/>
      <c r="F383" s="31"/>
      <c r="H383" s="31"/>
      <c r="I383" s="31"/>
      <c r="M383" s="31"/>
      <c r="N383" s="31"/>
      <c r="O383" s="31"/>
      <c r="P383" s="31"/>
      <c r="Q383" s="117"/>
      <c r="R383" s="117"/>
      <c r="S383" s="68"/>
    </row>
    <row r="384" spans="4:19" customFormat="1">
      <c r="D384" s="54"/>
      <c r="E384" s="31"/>
      <c r="F384" s="31"/>
      <c r="H384" s="31"/>
      <c r="I384" s="31"/>
      <c r="M384" s="31"/>
      <c r="N384" s="31"/>
      <c r="O384" s="31"/>
      <c r="P384" s="31"/>
      <c r="Q384" s="117"/>
      <c r="R384" s="117"/>
      <c r="S384" s="68"/>
    </row>
    <row r="385" spans="4:19" customFormat="1">
      <c r="D385" s="54"/>
      <c r="E385" s="31"/>
      <c r="F385" s="31"/>
      <c r="H385" s="31"/>
      <c r="I385" s="31"/>
      <c r="M385" s="31"/>
      <c r="N385" s="31"/>
      <c r="O385" s="31"/>
      <c r="P385" s="31"/>
      <c r="Q385" s="117"/>
      <c r="R385" s="117"/>
      <c r="S385" s="68"/>
    </row>
    <row r="386" spans="4:19" customFormat="1">
      <c r="D386" s="54"/>
      <c r="E386" s="31"/>
      <c r="F386" s="31"/>
      <c r="H386" s="31"/>
      <c r="I386" s="31"/>
      <c r="M386" s="31"/>
      <c r="N386" s="31"/>
      <c r="O386" s="31"/>
      <c r="P386" s="31"/>
      <c r="Q386" s="117"/>
      <c r="R386" s="117"/>
      <c r="S386" s="68"/>
    </row>
    <row r="387" spans="4:19" customFormat="1">
      <c r="D387" s="54"/>
      <c r="E387" s="31"/>
      <c r="F387" s="31"/>
      <c r="H387" s="31"/>
      <c r="I387" s="31"/>
      <c r="M387" s="31"/>
      <c r="N387" s="31"/>
      <c r="O387" s="31"/>
      <c r="P387" s="31"/>
      <c r="Q387" s="117"/>
      <c r="R387" s="117"/>
      <c r="S387" s="68"/>
    </row>
    <row r="388" spans="4:19" customFormat="1">
      <c r="D388" s="54"/>
      <c r="E388" s="31"/>
      <c r="F388" s="31"/>
      <c r="H388" s="31"/>
      <c r="I388" s="31"/>
      <c r="M388" s="31"/>
      <c r="N388" s="31"/>
      <c r="O388" s="31"/>
      <c r="P388" s="31"/>
      <c r="Q388" s="117"/>
      <c r="R388" s="117"/>
      <c r="S388" s="68"/>
    </row>
    <row r="389" spans="4:19" customFormat="1">
      <c r="D389" s="54"/>
      <c r="E389" s="31"/>
      <c r="F389" s="31"/>
      <c r="H389" s="31"/>
      <c r="I389" s="31"/>
      <c r="M389" s="31"/>
      <c r="N389" s="31"/>
      <c r="O389" s="31"/>
      <c r="P389" s="31"/>
      <c r="Q389" s="117"/>
      <c r="R389" s="117"/>
      <c r="S389" s="68"/>
    </row>
    <row r="390" spans="4:19" customFormat="1">
      <c r="D390" s="54"/>
      <c r="E390" s="31"/>
      <c r="F390" s="31"/>
      <c r="H390" s="31"/>
      <c r="I390" s="31"/>
      <c r="M390" s="31"/>
      <c r="N390" s="31"/>
      <c r="O390" s="31"/>
      <c r="P390" s="31"/>
      <c r="Q390" s="117"/>
      <c r="R390" s="117"/>
      <c r="S390" s="68"/>
    </row>
    <row r="391" spans="4:19" customFormat="1">
      <c r="D391" s="54"/>
      <c r="E391" s="31"/>
      <c r="F391" s="31"/>
      <c r="H391" s="31"/>
      <c r="I391" s="31"/>
      <c r="M391" s="31"/>
      <c r="N391" s="31"/>
      <c r="O391" s="31"/>
      <c r="P391" s="31"/>
      <c r="Q391" s="117"/>
      <c r="R391" s="117"/>
      <c r="S391" s="68"/>
    </row>
    <row r="392" spans="4:19" customFormat="1">
      <c r="D392" s="54"/>
      <c r="E392" s="31"/>
      <c r="F392" s="31"/>
      <c r="H392" s="31"/>
      <c r="I392" s="31"/>
      <c r="M392" s="31"/>
      <c r="N392" s="31"/>
      <c r="O392" s="31"/>
      <c r="P392" s="31"/>
      <c r="Q392" s="117"/>
      <c r="R392" s="117"/>
      <c r="S392" s="68"/>
    </row>
    <row r="393" spans="4:19" customFormat="1">
      <c r="D393" s="54"/>
      <c r="E393" s="31"/>
      <c r="F393" s="31"/>
      <c r="H393" s="31"/>
      <c r="I393" s="31"/>
      <c r="M393" s="31"/>
      <c r="N393" s="31"/>
      <c r="O393" s="31"/>
      <c r="P393" s="31"/>
      <c r="Q393" s="117"/>
      <c r="R393" s="117"/>
      <c r="S393" s="68"/>
    </row>
    <row r="394" spans="4:19" customFormat="1">
      <c r="D394" s="54"/>
      <c r="E394" s="31"/>
      <c r="F394" s="31"/>
      <c r="H394" s="31"/>
      <c r="I394" s="31"/>
      <c r="M394" s="31"/>
      <c r="N394" s="31"/>
      <c r="O394" s="31"/>
      <c r="P394" s="31"/>
      <c r="Q394" s="117"/>
      <c r="R394" s="117"/>
      <c r="S394" s="68"/>
    </row>
    <row r="395" spans="4:19" customFormat="1">
      <c r="D395" s="54"/>
      <c r="E395" s="31"/>
      <c r="F395" s="31"/>
      <c r="H395" s="31"/>
      <c r="I395" s="31"/>
      <c r="M395" s="31"/>
      <c r="N395" s="31"/>
      <c r="O395" s="31"/>
      <c r="P395" s="31"/>
      <c r="Q395" s="117"/>
      <c r="R395" s="117"/>
      <c r="S395" s="68"/>
    </row>
    <row r="396" spans="4:19" customFormat="1">
      <c r="D396" s="54"/>
      <c r="E396" s="31"/>
      <c r="F396" s="31"/>
      <c r="H396" s="31"/>
      <c r="I396" s="31"/>
      <c r="M396" s="31"/>
      <c r="N396" s="31"/>
      <c r="O396" s="31"/>
      <c r="P396" s="31"/>
      <c r="Q396" s="117"/>
      <c r="R396" s="117"/>
      <c r="S396" s="68"/>
    </row>
    <row r="397" spans="4:19" customFormat="1">
      <c r="D397" s="54"/>
      <c r="E397" s="31"/>
      <c r="F397" s="31"/>
      <c r="H397" s="31"/>
      <c r="I397" s="31"/>
      <c r="M397" s="31"/>
      <c r="N397" s="31"/>
      <c r="O397" s="31"/>
      <c r="P397" s="31"/>
      <c r="Q397" s="117"/>
      <c r="R397" s="117"/>
      <c r="S397" s="68"/>
    </row>
    <row r="398" spans="4:19" customFormat="1">
      <c r="D398" s="54"/>
      <c r="E398" s="31"/>
      <c r="F398" s="31"/>
      <c r="H398" s="31"/>
      <c r="I398" s="31"/>
      <c r="M398" s="31"/>
      <c r="N398" s="31"/>
      <c r="O398" s="31"/>
      <c r="P398" s="31"/>
      <c r="Q398" s="117"/>
      <c r="R398" s="117"/>
      <c r="S398" s="68"/>
    </row>
    <row r="399" spans="4:19" customFormat="1">
      <c r="D399" s="54"/>
      <c r="E399" s="31"/>
      <c r="F399" s="31"/>
      <c r="H399" s="31"/>
      <c r="I399" s="31"/>
      <c r="M399" s="31"/>
      <c r="N399" s="31"/>
      <c r="O399" s="31"/>
      <c r="P399" s="31"/>
      <c r="Q399" s="117"/>
      <c r="R399" s="117"/>
      <c r="S399" s="68"/>
    </row>
    <row r="400" spans="4:19" customFormat="1">
      <c r="D400" s="54"/>
      <c r="E400" s="31"/>
      <c r="F400" s="31"/>
      <c r="H400" s="31"/>
      <c r="I400" s="31"/>
      <c r="M400" s="31"/>
      <c r="N400" s="31"/>
      <c r="O400" s="31"/>
      <c r="P400" s="31"/>
      <c r="Q400" s="117"/>
      <c r="R400" s="117"/>
      <c r="S400" s="68"/>
    </row>
    <row r="401" spans="4:19" customFormat="1">
      <c r="D401" s="54"/>
      <c r="E401" s="31"/>
      <c r="F401" s="31"/>
      <c r="H401" s="31"/>
      <c r="I401" s="31"/>
      <c r="M401" s="31"/>
      <c r="N401" s="31"/>
      <c r="O401" s="31"/>
      <c r="P401" s="31"/>
      <c r="Q401" s="117"/>
      <c r="R401" s="117"/>
      <c r="S401" s="68"/>
    </row>
    <row r="402" spans="4:19" customFormat="1">
      <c r="D402" s="54"/>
      <c r="E402" s="31"/>
      <c r="F402" s="31"/>
      <c r="H402" s="31"/>
      <c r="I402" s="31"/>
      <c r="M402" s="31"/>
      <c r="N402" s="31"/>
      <c r="O402" s="31"/>
      <c r="P402" s="31"/>
      <c r="Q402" s="117"/>
      <c r="R402" s="117"/>
      <c r="S402" s="68"/>
    </row>
    <row r="403" spans="4:19" customFormat="1">
      <c r="D403" s="54"/>
      <c r="E403" s="31"/>
      <c r="F403" s="31"/>
      <c r="H403" s="31"/>
      <c r="I403" s="31"/>
      <c r="M403" s="31"/>
      <c r="N403" s="31"/>
      <c r="O403" s="31"/>
      <c r="P403" s="31"/>
      <c r="Q403" s="117"/>
      <c r="R403" s="117"/>
      <c r="S403" s="68"/>
    </row>
    <row r="404" spans="4:19" customFormat="1">
      <c r="D404" s="54"/>
      <c r="E404" s="31"/>
      <c r="F404" s="31"/>
      <c r="H404" s="31"/>
      <c r="I404" s="31"/>
      <c r="M404" s="31"/>
      <c r="N404" s="31"/>
      <c r="O404" s="31"/>
      <c r="P404" s="31"/>
      <c r="Q404" s="117"/>
      <c r="R404" s="117"/>
      <c r="S404" s="68"/>
    </row>
    <row r="405" spans="4:19" customFormat="1">
      <c r="D405" s="54"/>
      <c r="E405" s="31"/>
      <c r="F405" s="31"/>
      <c r="H405" s="31"/>
      <c r="I405" s="31"/>
      <c r="M405" s="31"/>
      <c r="N405" s="31"/>
      <c r="O405" s="31"/>
      <c r="P405" s="31"/>
      <c r="Q405" s="117"/>
      <c r="R405" s="117"/>
      <c r="S405" s="68"/>
    </row>
    <row r="406" spans="4:19" customFormat="1">
      <c r="D406" s="54"/>
      <c r="E406" s="31"/>
      <c r="F406" s="31"/>
      <c r="H406" s="31"/>
      <c r="I406" s="31"/>
      <c r="M406" s="31"/>
      <c r="N406" s="31"/>
      <c r="O406" s="31"/>
      <c r="P406" s="31"/>
      <c r="Q406" s="117"/>
      <c r="R406" s="117"/>
      <c r="S406" s="68"/>
    </row>
    <row r="407" spans="4:19" customFormat="1">
      <c r="D407" s="54"/>
      <c r="E407" s="31"/>
      <c r="F407" s="31"/>
      <c r="H407" s="31"/>
      <c r="I407" s="31"/>
      <c r="M407" s="31"/>
      <c r="N407" s="31"/>
      <c r="O407" s="31"/>
      <c r="P407" s="31"/>
      <c r="Q407" s="117"/>
      <c r="R407" s="117"/>
      <c r="S407" s="68"/>
    </row>
    <row r="408" spans="4:19" customFormat="1">
      <c r="D408" s="54"/>
      <c r="E408" s="31"/>
      <c r="F408" s="31"/>
      <c r="H408" s="31"/>
      <c r="I408" s="31"/>
      <c r="M408" s="31"/>
      <c r="N408" s="31"/>
      <c r="O408" s="31"/>
      <c r="P408" s="31"/>
      <c r="Q408" s="117"/>
      <c r="R408" s="117"/>
      <c r="S408" s="68"/>
    </row>
    <row r="409" spans="4:19" customFormat="1">
      <c r="D409" s="54"/>
      <c r="E409" s="31"/>
      <c r="F409" s="31"/>
      <c r="H409" s="31"/>
      <c r="I409" s="31"/>
      <c r="M409" s="31"/>
      <c r="N409" s="31"/>
      <c r="O409" s="31"/>
      <c r="P409" s="31"/>
      <c r="Q409" s="117"/>
      <c r="R409" s="117"/>
      <c r="S409" s="68"/>
    </row>
    <row r="410" spans="4:19" customFormat="1">
      <c r="D410" s="54"/>
      <c r="E410" s="31"/>
      <c r="F410" s="31"/>
      <c r="H410" s="31"/>
      <c r="I410" s="31"/>
      <c r="M410" s="31"/>
      <c r="N410" s="31"/>
      <c r="O410" s="31"/>
      <c r="P410" s="31"/>
      <c r="Q410" s="117"/>
      <c r="R410" s="117"/>
      <c r="S410" s="68"/>
    </row>
    <row r="411" spans="4:19" customFormat="1">
      <c r="D411" s="54"/>
      <c r="E411" s="31"/>
      <c r="F411" s="31"/>
      <c r="H411" s="31"/>
      <c r="I411" s="31"/>
      <c r="M411" s="31"/>
      <c r="N411" s="31"/>
      <c r="O411" s="31"/>
      <c r="P411" s="31"/>
      <c r="Q411" s="117"/>
      <c r="R411" s="117"/>
      <c r="S411" s="68"/>
    </row>
    <row r="412" spans="4:19" customFormat="1">
      <c r="D412" s="54"/>
      <c r="E412" s="31"/>
      <c r="F412" s="31"/>
      <c r="H412" s="31"/>
      <c r="I412" s="31"/>
      <c r="M412" s="31"/>
      <c r="N412" s="31"/>
      <c r="O412" s="31"/>
      <c r="P412" s="31"/>
      <c r="Q412" s="117"/>
      <c r="R412" s="117"/>
      <c r="S412" s="68"/>
    </row>
    <row r="413" spans="4:19" customFormat="1">
      <c r="D413" s="54"/>
      <c r="E413" s="31"/>
      <c r="F413" s="31"/>
      <c r="H413" s="31"/>
      <c r="I413" s="31"/>
      <c r="M413" s="31"/>
      <c r="N413" s="31"/>
      <c r="O413" s="31"/>
      <c r="P413" s="31"/>
      <c r="Q413" s="117"/>
      <c r="R413" s="117"/>
      <c r="S413" s="68"/>
    </row>
    <row r="414" spans="4:19" customFormat="1">
      <c r="D414" s="54"/>
      <c r="E414" s="31"/>
      <c r="F414" s="31"/>
      <c r="H414" s="31"/>
      <c r="I414" s="31"/>
      <c r="M414" s="31"/>
      <c r="N414" s="31"/>
      <c r="O414" s="31"/>
      <c r="P414" s="31"/>
      <c r="Q414" s="117"/>
      <c r="R414" s="117"/>
      <c r="S414" s="68"/>
    </row>
    <row r="415" spans="4:19" customFormat="1">
      <c r="D415" s="54"/>
      <c r="E415" s="31"/>
      <c r="F415" s="31"/>
      <c r="H415" s="31"/>
      <c r="I415" s="31"/>
      <c r="M415" s="31"/>
      <c r="N415" s="31"/>
      <c r="O415" s="31"/>
      <c r="P415" s="31"/>
      <c r="Q415" s="117"/>
      <c r="R415" s="117"/>
      <c r="S415" s="68"/>
    </row>
    <row r="416" spans="4:19" customFormat="1">
      <c r="D416" s="54"/>
      <c r="E416" s="31"/>
      <c r="F416" s="31"/>
      <c r="H416" s="31"/>
      <c r="I416" s="31"/>
      <c r="M416" s="31"/>
      <c r="N416" s="31"/>
      <c r="O416" s="31"/>
      <c r="P416" s="31"/>
      <c r="Q416" s="117"/>
      <c r="R416" s="117"/>
      <c r="S416" s="68"/>
    </row>
    <row r="417" spans="1:20">
      <c r="A417"/>
      <c r="E417" s="31"/>
      <c r="F417" s="31"/>
      <c r="G417"/>
      <c r="H417" s="31"/>
      <c r="I417" s="31"/>
      <c r="J417"/>
      <c r="K417"/>
      <c r="L417"/>
      <c r="M417" s="31"/>
      <c r="N417" s="31"/>
      <c r="O417" s="31"/>
      <c r="P417" s="31"/>
      <c r="Q417" s="117"/>
      <c r="R417" s="117"/>
      <c r="S417" s="68"/>
    </row>
    <row r="418" spans="1:20">
      <c r="A418"/>
      <c r="E418" s="31"/>
      <c r="F418" s="31"/>
      <c r="G418"/>
      <c r="H418" s="31"/>
      <c r="I418" s="31"/>
      <c r="J418"/>
      <c r="K418"/>
      <c r="L418"/>
      <c r="M418" s="31"/>
      <c r="N418" s="31"/>
      <c r="O418" s="31"/>
      <c r="P418" s="31"/>
      <c r="Q418" s="117"/>
      <c r="R418" s="117"/>
      <c r="S418" s="68"/>
    </row>
    <row r="419" spans="1:20">
      <c r="A419" s="114"/>
      <c r="E419" s="86"/>
      <c r="F419" s="86"/>
      <c r="G419" s="114"/>
      <c r="H419" s="86"/>
      <c r="I419" s="86"/>
      <c r="J419" s="114"/>
      <c r="K419" s="114"/>
      <c r="L419" s="114"/>
      <c r="M419" s="86"/>
      <c r="N419" s="86"/>
      <c r="O419" s="86"/>
      <c r="P419" s="86"/>
      <c r="Q419" s="94"/>
      <c r="R419" s="94"/>
      <c r="S419" s="81"/>
      <c r="T419" s="114"/>
    </row>
    <row r="420" spans="1:20">
      <c r="Q420" s="62"/>
      <c r="R420" s="62"/>
      <c r="T420" s="72"/>
    </row>
    <row r="421" spans="1:20">
      <c r="Q421" s="62"/>
      <c r="R421" s="62"/>
      <c r="T421" s="72"/>
    </row>
    <row r="422" spans="1:20">
      <c r="Q422" s="62"/>
      <c r="R422" s="62"/>
      <c r="T422" s="72"/>
    </row>
    <row r="423" spans="1:20">
      <c r="Q423" s="62"/>
      <c r="R423" s="62"/>
      <c r="T423" s="72"/>
    </row>
    <row r="424" spans="1:20">
      <c r="Q424" s="62"/>
      <c r="R424" s="62"/>
      <c r="T424" s="72"/>
    </row>
    <row r="425" spans="1:20">
      <c r="Q425" s="62"/>
      <c r="R425" s="62"/>
      <c r="T425" s="72"/>
    </row>
    <row r="426" spans="1:20">
      <c r="Q426" s="62"/>
      <c r="R426" s="62"/>
      <c r="T426" s="72"/>
    </row>
    <row r="427" spans="1:20">
      <c r="Q427" s="62"/>
      <c r="R427" s="62"/>
      <c r="T427" s="72"/>
    </row>
    <row r="428" spans="1:20">
      <c r="Q428" s="62"/>
      <c r="R428" s="62"/>
      <c r="T428" s="72"/>
    </row>
    <row r="429" spans="1:20">
      <c r="Q429" s="62"/>
      <c r="R429" s="62"/>
      <c r="T429" s="72"/>
    </row>
    <row r="430" spans="1:20">
      <c r="Q430" s="62"/>
      <c r="R430" s="62"/>
      <c r="T430" s="72"/>
    </row>
    <row r="431" spans="1:20">
      <c r="Q431" s="62"/>
      <c r="R431" s="62"/>
      <c r="T431" s="72"/>
    </row>
    <row r="432" spans="1:20">
      <c r="Q432" s="62"/>
      <c r="R432" s="62"/>
      <c r="T432" s="72"/>
    </row>
    <row r="433" spans="17:20">
      <c r="Q433" s="62"/>
      <c r="R433" s="62"/>
      <c r="T433" s="72"/>
    </row>
    <row r="434" spans="17:20">
      <c r="Q434" s="62"/>
      <c r="R434" s="62"/>
      <c r="T434" s="72"/>
    </row>
    <row r="435" spans="17:20">
      <c r="Q435" s="62"/>
      <c r="R435" s="62"/>
      <c r="T435" s="72"/>
    </row>
    <row r="436" spans="17:20">
      <c r="Q436" s="62"/>
      <c r="R436" s="62"/>
      <c r="T436" s="72"/>
    </row>
    <row r="437" spans="17:20">
      <c r="Q437" s="62"/>
      <c r="R437" s="62"/>
      <c r="T437" s="72"/>
    </row>
    <row r="438" spans="17:20">
      <c r="Q438" s="62"/>
      <c r="R438" s="62"/>
      <c r="T438" s="72"/>
    </row>
    <row r="439" spans="17:20">
      <c r="Q439" s="62"/>
      <c r="R439" s="62"/>
      <c r="T439" s="72"/>
    </row>
    <row r="440" spans="17:20">
      <c r="Q440" s="62"/>
      <c r="R440" s="62"/>
      <c r="T440" s="72"/>
    </row>
    <row r="441" spans="17:20">
      <c r="Q441" s="62"/>
      <c r="R441" s="62"/>
      <c r="T441" s="72"/>
    </row>
    <row r="442" spans="17:20">
      <c r="Q442" s="62"/>
      <c r="R442" s="62"/>
      <c r="T442" s="72"/>
    </row>
    <row r="443" spans="17:20">
      <c r="Q443" s="62"/>
      <c r="R443" s="62"/>
      <c r="T443" s="72"/>
    </row>
    <row r="444" spans="17:20">
      <c r="Q444" s="62"/>
      <c r="R444" s="62"/>
      <c r="T444" s="72"/>
    </row>
    <row r="445" spans="17:20">
      <c r="Q445" s="62"/>
      <c r="R445" s="62"/>
      <c r="T445" s="72"/>
    </row>
    <row r="446" spans="17:20">
      <c r="Q446" s="62"/>
      <c r="R446" s="62"/>
      <c r="T446" s="72"/>
    </row>
    <row r="447" spans="17:20">
      <c r="Q447" s="62"/>
      <c r="R447" s="62"/>
      <c r="T447" s="72"/>
    </row>
    <row r="448" spans="17:20">
      <c r="Q448" s="62"/>
      <c r="R448" s="62"/>
      <c r="T448" s="72"/>
    </row>
    <row r="449" spans="17:20">
      <c r="Q449" s="62"/>
      <c r="R449" s="62"/>
      <c r="T449" s="72"/>
    </row>
    <row r="450" spans="17:20">
      <c r="Q450" s="62"/>
      <c r="R450" s="62"/>
      <c r="T450" s="72"/>
    </row>
    <row r="451" spans="17:20">
      <c r="Q451" s="62"/>
      <c r="R451" s="62"/>
      <c r="T451" s="72"/>
    </row>
    <row r="452" spans="17:20">
      <c r="Q452" s="62"/>
      <c r="R452" s="62"/>
      <c r="T452" s="72"/>
    </row>
    <row r="453" spans="17:20">
      <c r="Q453" s="62"/>
      <c r="R453" s="62"/>
      <c r="T453" s="72"/>
    </row>
    <row r="454" spans="17:20">
      <c r="Q454" s="62"/>
      <c r="R454" s="62"/>
      <c r="T454" s="72"/>
    </row>
    <row r="455" spans="17:20">
      <c r="Q455" s="62"/>
      <c r="R455" s="62"/>
      <c r="T455" s="72"/>
    </row>
    <row r="456" spans="17:20">
      <c r="Q456" s="62"/>
      <c r="R456" s="62"/>
      <c r="T456" s="72"/>
    </row>
    <row r="457" spans="17:20">
      <c r="Q457" s="62"/>
      <c r="R457" s="62"/>
      <c r="T457" s="72"/>
    </row>
    <row r="458" spans="17:20">
      <c r="Q458" s="62"/>
      <c r="R458" s="62"/>
      <c r="T458" s="72"/>
    </row>
    <row r="459" spans="17:20">
      <c r="Q459" s="62"/>
      <c r="R459" s="62"/>
      <c r="T459" s="72"/>
    </row>
    <row r="460" spans="17:20">
      <c r="Q460" s="62"/>
      <c r="R460" s="62"/>
      <c r="T460" s="72"/>
    </row>
    <row r="461" spans="17:20">
      <c r="Q461" s="62"/>
      <c r="R461" s="62"/>
      <c r="T461" s="72"/>
    </row>
    <row r="462" spans="17:20">
      <c r="Q462" s="62"/>
      <c r="R462" s="62"/>
      <c r="T462" s="72"/>
    </row>
    <row r="463" spans="17:20">
      <c r="Q463" s="62"/>
      <c r="R463" s="62"/>
      <c r="T463" s="72"/>
    </row>
    <row r="464" spans="17:20">
      <c r="Q464" s="62"/>
      <c r="R464" s="62"/>
      <c r="T464" s="72"/>
    </row>
    <row r="465" spans="17:20">
      <c r="Q465" s="62"/>
      <c r="R465" s="62"/>
      <c r="T465" s="72"/>
    </row>
    <row r="466" spans="17:20">
      <c r="Q466" s="62"/>
      <c r="R466" s="62"/>
      <c r="T466" s="72"/>
    </row>
    <row r="467" spans="17:20">
      <c r="Q467" s="62"/>
      <c r="R467" s="62"/>
      <c r="T467" s="72"/>
    </row>
    <row r="468" spans="17:20">
      <c r="Q468" s="62"/>
      <c r="R468" s="62"/>
      <c r="T468" s="72"/>
    </row>
    <row r="469" spans="17:20">
      <c r="Q469" s="62"/>
      <c r="R469" s="62"/>
      <c r="T469" s="72"/>
    </row>
    <row r="470" spans="17:20">
      <c r="Q470" s="62"/>
      <c r="R470" s="62"/>
      <c r="T470" s="72"/>
    </row>
    <row r="471" spans="17:20">
      <c r="Q471" s="62"/>
      <c r="R471" s="62"/>
      <c r="T471" s="72"/>
    </row>
    <row r="472" spans="17:20">
      <c r="Q472" s="62"/>
      <c r="R472" s="62"/>
      <c r="T472" s="72"/>
    </row>
    <row r="473" spans="17:20">
      <c r="Q473" s="62"/>
      <c r="R473" s="62"/>
      <c r="T473" s="72"/>
    </row>
    <row r="474" spans="17:20">
      <c r="Q474" s="62"/>
      <c r="R474" s="62"/>
      <c r="T474" s="72"/>
    </row>
    <row r="475" spans="17:20">
      <c r="Q475" s="62"/>
      <c r="R475" s="62"/>
      <c r="T475" s="72"/>
    </row>
    <row r="476" spans="17:20">
      <c r="Q476" s="62"/>
      <c r="R476" s="62"/>
      <c r="T476" s="72"/>
    </row>
    <row r="477" spans="17:20">
      <c r="Q477" s="62"/>
      <c r="R477" s="62"/>
      <c r="T477" s="72"/>
    </row>
    <row r="478" spans="17:20">
      <c r="Q478" s="62"/>
      <c r="R478" s="62"/>
      <c r="T478" s="72"/>
    </row>
    <row r="479" spans="17:20">
      <c r="Q479" s="62"/>
      <c r="R479" s="62"/>
      <c r="T479" s="72"/>
    </row>
    <row r="480" spans="17:20">
      <c r="Q480" s="62"/>
      <c r="R480" s="62"/>
      <c r="T480" s="72"/>
    </row>
    <row r="481" spans="17:20">
      <c r="Q481" s="62"/>
      <c r="R481" s="62"/>
      <c r="T481" s="72"/>
    </row>
    <row r="482" spans="17:20">
      <c r="Q482" s="62"/>
      <c r="R482" s="62"/>
      <c r="T482" s="72"/>
    </row>
    <row r="483" spans="17:20">
      <c r="Q483" s="62"/>
      <c r="R483" s="62"/>
      <c r="T483" s="72"/>
    </row>
    <row r="484" spans="17:20">
      <c r="Q484" s="62"/>
      <c r="R484" s="62"/>
      <c r="T484" s="72"/>
    </row>
    <row r="485" spans="17:20">
      <c r="Q485" s="62"/>
      <c r="R485" s="62"/>
      <c r="T485" s="72"/>
    </row>
    <row r="486" spans="17:20">
      <c r="Q486" s="62"/>
      <c r="R486" s="62"/>
      <c r="T486" s="72"/>
    </row>
    <row r="487" spans="17:20">
      <c r="Q487" s="62"/>
      <c r="R487" s="62"/>
      <c r="T487" s="72"/>
    </row>
    <row r="488" spans="17:20">
      <c r="Q488" s="62"/>
      <c r="R488" s="62"/>
      <c r="T488" s="72"/>
    </row>
    <row r="489" spans="17:20">
      <c r="Q489" s="62"/>
      <c r="R489" s="62"/>
      <c r="T489" s="72"/>
    </row>
    <row r="490" spans="17:20">
      <c r="Q490" s="62"/>
      <c r="R490" s="62"/>
      <c r="T490" s="72"/>
    </row>
    <row r="491" spans="17:20">
      <c r="Q491" s="62"/>
      <c r="R491" s="62"/>
      <c r="T491" s="72"/>
    </row>
    <row r="492" spans="17:20">
      <c r="Q492" s="62"/>
      <c r="R492" s="62"/>
      <c r="T492" s="72"/>
    </row>
    <row r="493" spans="17:20">
      <c r="Q493" s="62"/>
      <c r="R493" s="62"/>
      <c r="T493" s="72"/>
    </row>
    <row r="494" spans="17:20">
      <c r="Q494" s="62"/>
      <c r="R494" s="62"/>
      <c r="T494" s="72"/>
    </row>
    <row r="495" spans="17:20">
      <c r="Q495" s="62"/>
      <c r="R495" s="62"/>
      <c r="T495" s="72"/>
    </row>
    <row r="496" spans="17:20">
      <c r="Q496" s="62"/>
      <c r="R496" s="62"/>
      <c r="T496" s="72"/>
    </row>
    <row r="497" spans="17:20">
      <c r="Q497" s="62"/>
      <c r="R497" s="62"/>
      <c r="T497" s="72"/>
    </row>
    <row r="498" spans="17:20">
      <c r="Q498" s="62"/>
      <c r="R498" s="62"/>
      <c r="T498" s="72"/>
    </row>
    <row r="499" spans="17:20">
      <c r="Q499" s="62"/>
      <c r="R499" s="62"/>
      <c r="T499" s="72"/>
    </row>
    <row r="500" spans="17:20">
      <c r="Q500" s="62"/>
      <c r="R500" s="62"/>
      <c r="T500" s="72"/>
    </row>
    <row r="501" spans="17:20">
      <c r="Q501" s="62"/>
      <c r="R501" s="62"/>
      <c r="T501" s="72"/>
    </row>
    <row r="502" spans="17:20">
      <c r="Q502" s="62"/>
      <c r="R502" s="62"/>
      <c r="T502" s="72"/>
    </row>
    <row r="503" spans="17:20">
      <c r="Q503" s="62"/>
      <c r="R503" s="62"/>
      <c r="T503" s="72"/>
    </row>
    <row r="504" spans="17:20">
      <c r="Q504" s="62"/>
      <c r="R504" s="62"/>
      <c r="T504" s="72"/>
    </row>
    <row r="505" spans="17:20">
      <c r="Q505" s="62"/>
      <c r="R505" s="62"/>
      <c r="T505" s="72"/>
    </row>
    <row r="506" spans="17:20">
      <c r="Q506" s="62"/>
      <c r="R506" s="62"/>
      <c r="T506" s="72"/>
    </row>
    <row r="507" spans="17:20">
      <c r="Q507" s="62"/>
      <c r="R507" s="62"/>
      <c r="T507" s="72"/>
    </row>
    <row r="508" spans="17:20">
      <c r="Q508" s="62"/>
      <c r="R508" s="62"/>
      <c r="T508" s="72"/>
    </row>
    <row r="509" spans="17:20">
      <c r="Q509" s="62"/>
      <c r="R509" s="62"/>
      <c r="T509" s="72"/>
    </row>
    <row r="510" spans="17:20">
      <c r="Q510" s="62"/>
      <c r="R510" s="62"/>
      <c r="T510" s="72"/>
    </row>
    <row r="511" spans="17:20">
      <c r="Q511" s="62"/>
      <c r="R511" s="62"/>
      <c r="T511" s="72"/>
    </row>
    <row r="512" spans="17:20">
      <c r="Q512" s="62"/>
      <c r="R512" s="62"/>
      <c r="T512" s="72"/>
    </row>
    <row r="513" spans="17:20">
      <c r="Q513" s="62"/>
      <c r="R513" s="62"/>
      <c r="T513" s="72"/>
    </row>
    <row r="514" spans="17:20">
      <c r="Q514" s="62"/>
      <c r="R514" s="62"/>
      <c r="T514" s="72"/>
    </row>
    <row r="515" spans="17:20">
      <c r="Q515" s="62"/>
      <c r="R515" s="62"/>
      <c r="T515" s="72"/>
    </row>
    <row r="516" spans="17:20">
      <c r="Q516" s="62"/>
      <c r="R516" s="62"/>
      <c r="T516" s="72"/>
    </row>
    <row r="517" spans="17:20">
      <c r="Q517" s="62"/>
      <c r="R517" s="62"/>
      <c r="T517" s="72"/>
    </row>
    <row r="518" spans="17:20">
      <c r="Q518" s="62"/>
      <c r="R518" s="62"/>
      <c r="T518" s="72"/>
    </row>
    <row r="519" spans="17:20">
      <c r="Q519" s="62"/>
      <c r="R519" s="62"/>
      <c r="T519" s="72"/>
    </row>
    <row r="520" spans="17:20">
      <c r="Q520" s="62"/>
      <c r="R520" s="62"/>
      <c r="T520" s="72"/>
    </row>
    <row r="521" spans="17:20">
      <c r="Q521" s="62"/>
      <c r="R521" s="62"/>
      <c r="T521" s="72"/>
    </row>
    <row r="522" spans="17:20">
      <c r="Q522" s="62"/>
      <c r="R522" s="62"/>
      <c r="T522" s="72"/>
    </row>
    <row r="523" spans="17:20">
      <c r="Q523" s="62"/>
      <c r="R523" s="62"/>
      <c r="T523" s="72"/>
    </row>
    <row r="524" spans="17:20">
      <c r="Q524" s="62"/>
      <c r="R524" s="62"/>
      <c r="T524" s="72"/>
    </row>
    <row r="525" spans="17:20">
      <c r="Q525" s="62"/>
      <c r="R525" s="62"/>
      <c r="T525" s="72"/>
    </row>
    <row r="526" spans="17:20">
      <c r="Q526" s="62"/>
      <c r="R526" s="62"/>
      <c r="T526" s="72"/>
    </row>
    <row r="527" spans="17:20">
      <c r="Q527" s="62"/>
      <c r="R527" s="62"/>
      <c r="T527" s="72"/>
    </row>
    <row r="528" spans="17:20">
      <c r="Q528" s="62"/>
      <c r="R528" s="62"/>
      <c r="T528" s="72"/>
    </row>
    <row r="529" spans="17:20">
      <c r="Q529" s="62"/>
      <c r="R529" s="62"/>
      <c r="T529" s="72"/>
    </row>
    <row r="530" spans="17:20">
      <c r="Q530" s="62"/>
      <c r="R530" s="62"/>
      <c r="T530" s="72"/>
    </row>
    <row r="531" spans="17:20">
      <c r="Q531" s="62"/>
      <c r="R531" s="62"/>
      <c r="T531" s="72"/>
    </row>
    <row r="532" spans="17:20">
      <c r="Q532" s="62"/>
      <c r="R532" s="62"/>
      <c r="T532" s="72"/>
    </row>
    <row r="533" spans="17:20">
      <c r="Q533" s="62"/>
      <c r="R533" s="62"/>
      <c r="T533" s="72"/>
    </row>
    <row r="534" spans="17:20">
      <c r="Q534" s="62"/>
      <c r="R534" s="62"/>
      <c r="T534" s="72"/>
    </row>
    <row r="535" spans="17:20">
      <c r="Q535" s="62"/>
      <c r="R535" s="62"/>
      <c r="T535" s="72"/>
    </row>
    <row r="536" spans="17:20">
      <c r="Q536" s="62"/>
      <c r="R536" s="62"/>
      <c r="T536" s="72"/>
    </row>
    <row r="537" spans="17:20">
      <c r="Q537" s="62"/>
      <c r="R537" s="62"/>
      <c r="T537" s="72"/>
    </row>
    <row r="538" spans="17:20">
      <c r="Q538" s="62"/>
      <c r="R538" s="62"/>
      <c r="T538" s="72"/>
    </row>
    <row r="539" spans="17:20">
      <c r="Q539" s="62"/>
      <c r="R539" s="62"/>
      <c r="T539" s="72"/>
    </row>
    <row r="540" spans="17:20">
      <c r="Q540" s="62"/>
      <c r="R540" s="62"/>
      <c r="T540" s="72"/>
    </row>
    <row r="541" spans="17:20">
      <c r="Q541" s="62"/>
      <c r="R541" s="62"/>
      <c r="T541" s="72"/>
    </row>
    <row r="542" spans="17:20">
      <c r="Q542" s="62"/>
      <c r="R542" s="62"/>
      <c r="T542" s="72"/>
    </row>
    <row r="543" spans="17:20">
      <c r="Q543" s="62"/>
      <c r="R543" s="62"/>
      <c r="T543" s="72"/>
    </row>
    <row r="544" spans="17:20">
      <c r="Q544" s="62"/>
      <c r="R544" s="62"/>
      <c r="T544" s="72"/>
    </row>
    <row r="545" spans="17:20">
      <c r="Q545" s="62"/>
      <c r="R545" s="62"/>
      <c r="T545" s="72"/>
    </row>
    <row r="546" spans="17:20">
      <c r="Q546" s="62"/>
      <c r="R546" s="62"/>
      <c r="T546" s="72"/>
    </row>
    <row r="547" spans="17:20">
      <c r="Q547" s="62"/>
      <c r="R547" s="62"/>
      <c r="T547" s="72"/>
    </row>
    <row r="548" spans="17:20">
      <c r="Q548" s="62"/>
      <c r="R548" s="62"/>
      <c r="T548" s="72"/>
    </row>
    <row r="549" spans="17:20">
      <c r="Q549" s="62"/>
      <c r="R549" s="62"/>
      <c r="T549" s="72"/>
    </row>
    <row r="550" spans="17:20">
      <c r="Q550" s="62"/>
      <c r="R550" s="62"/>
      <c r="T550" s="72"/>
    </row>
    <row r="551" spans="17:20">
      <c r="Q551" s="62"/>
      <c r="R551" s="62"/>
      <c r="T551" s="72"/>
    </row>
    <row r="552" spans="17:20">
      <c r="Q552" s="62"/>
      <c r="R552" s="62"/>
      <c r="T552" s="72"/>
    </row>
    <row r="553" spans="17:20">
      <c r="Q553" s="62"/>
      <c r="R553" s="62"/>
      <c r="T553" s="72"/>
    </row>
    <row r="554" spans="17:20">
      <c r="Q554" s="62"/>
      <c r="R554" s="62"/>
      <c r="T554" s="72"/>
    </row>
    <row r="555" spans="17:20">
      <c r="Q555" s="62"/>
      <c r="R555" s="62"/>
      <c r="T555" s="72"/>
    </row>
    <row r="556" spans="17:20">
      <c r="Q556" s="62"/>
      <c r="R556" s="62"/>
      <c r="T556" s="72"/>
    </row>
    <row r="557" spans="17:20">
      <c r="Q557" s="62"/>
      <c r="R557" s="62"/>
      <c r="T557" s="72"/>
    </row>
    <row r="558" spans="17:20">
      <c r="Q558" s="62"/>
      <c r="R558" s="62"/>
      <c r="T558" s="72"/>
    </row>
    <row r="559" spans="17:20">
      <c r="Q559" s="62"/>
      <c r="R559" s="62"/>
      <c r="T559" s="72"/>
    </row>
    <row r="560" spans="17:20">
      <c r="Q560" s="62"/>
      <c r="R560" s="62"/>
      <c r="T560" s="72"/>
    </row>
    <row r="561" spans="17:20">
      <c r="Q561" s="62"/>
      <c r="R561" s="62"/>
      <c r="T561" s="72"/>
    </row>
    <row r="562" spans="17:20">
      <c r="Q562" s="62"/>
      <c r="R562" s="62"/>
      <c r="T562" s="72"/>
    </row>
    <row r="563" spans="17:20">
      <c r="Q563" s="62"/>
      <c r="R563" s="62"/>
      <c r="T563" s="72"/>
    </row>
    <row r="564" spans="17:20">
      <c r="Q564" s="62"/>
      <c r="R564" s="62"/>
      <c r="T564" s="72"/>
    </row>
    <row r="565" spans="17:20">
      <c r="Q565" s="62"/>
      <c r="R565" s="62"/>
      <c r="T565" s="72"/>
    </row>
    <row r="566" spans="17:20">
      <c r="Q566" s="62"/>
      <c r="R566" s="62"/>
      <c r="T566" s="72"/>
    </row>
    <row r="567" spans="17:20">
      <c r="Q567" s="62"/>
      <c r="R567" s="62"/>
      <c r="T567" s="72"/>
    </row>
    <row r="568" spans="17:20">
      <c r="Q568" s="62"/>
      <c r="R568" s="62"/>
      <c r="T568" s="72"/>
    </row>
    <row r="569" spans="17:20">
      <c r="Q569" s="62"/>
      <c r="R569" s="62"/>
      <c r="T569" s="72"/>
    </row>
    <row r="570" spans="17:20">
      <c r="Q570" s="62"/>
      <c r="R570" s="62"/>
      <c r="T570" s="72"/>
    </row>
    <row r="571" spans="17:20">
      <c r="Q571" s="62"/>
      <c r="R571" s="62"/>
      <c r="T571" s="72"/>
    </row>
    <row r="572" spans="17:20">
      <c r="Q572" s="62"/>
      <c r="R572" s="62"/>
      <c r="T572" s="72"/>
    </row>
    <row r="573" spans="17:20">
      <c r="Q573" s="62"/>
      <c r="R573" s="62"/>
      <c r="T573" s="72"/>
    </row>
    <row r="574" spans="17:20">
      <c r="Q574" s="62"/>
      <c r="R574" s="62"/>
      <c r="T574" s="72"/>
    </row>
    <row r="575" spans="17:20">
      <c r="Q575" s="62"/>
      <c r="R575" s="62"/>
      <c r="T575" s="72"/>
    </row>
    <row r="576" spans="17:20">
      <c r="Q576" s="62"/>
      <c r="R576" s="62"/>
      <c r="T576" s="72"/>
    </row>
    <row r="577" spans="17:20">
      <c r="Q577" s="62"/>
      <c r="R577" s="62"/>
      <c r="T577" s="72"/>
    </row>
    <row r="578" spans="17:20">
      <c r="Q578" s="62"/>
      <c r="R578" s="62"/>
      <c r="T578" s="72"/>
    </row>
    <row r="579" spans="17:20">
      <c r="Q579" s="62"/>
      <c r="R579" s="62"/>
      <c r="T579" s="72"/>
    </row>
    <row r="580" spans="17:20">
      <c r="Q580" s="62"/>
      <c r="R580" s="62"/>
      <c r="T580" s="72"/>
    </row>
    <row r="581" spans="17:20">
      <c r="Q581" s="62"/>
      <c r="R581" s="62"/>
      <c r="T581" s="72"/>
    </row>
    <row r="582" spans="17:20">
      <c r="Q582" s="62"/>
      <c r="R582" s="62"/>
      <c r="T582" s="72"/>
    </row>
    <row r="583" spans="17:20">
      <c r="Q583" s="62"/>
      <c r="R583" s="62"/>
      <c r="T583" s="72"/>
    </row>
    <row r="584" spans="17:20">
      <c r="Q584" s="62"/>
      <c r="R584" s="62"/>
      <c r="T584" s="72"/>
    </row>
    <row r="585" spans="17:20">
      <c r="Q585" s="62"/>
      <c r="R585" s="62"/>
      <c r="T585" s="72"/>
    </row>
    <row r="586" spans="17:20">
      <c r="Q586" s="62"/>
      <c r="R586" s="62"/>
      <c r="T586" s="72"/>
    </row>
    <row r="587" spans="17:20">
      <c r="Q587" s="62"/>
      <c r="R587" s="62"/>
      <c r="T587" s="72"/>
    </row>
    <row r="588" spans="17:20">
      <c r="Q588" s="62"/>
      <c r="R588" s="62"/>
      <c r="T588" s="72"/>
    </row>
    <row r="589" spans="17:20">
      <c r="Q589" s="62"/>
      <c r="R589" s="62"/>
      <c r="T589" s="72"/>
    </row>
    <row r="590" spans="17:20">
      <c r="Q590" s="62"/>
      <c r="R590" s="62"/>
      <c r="T590" s="72"/>
    </row>
    <row r="591" spans="17:20">
      <c r="Q591" s="62"/>
      <c r="R591" s="62"/>
      <c r="T591" s="72"/>
    </row>
    <row r="592" spans="17:20">
      <c r="Q592" s="62"/>
      <c r="R592" s="62"/>
      <c r="T592" s="72"/>
    </row>
    <row r="593" spans="17:20">
      <c r="Q593" s="62"/>
      <c r="R593" s="62"/>
      <c r="T593" s="72"/>
    </row>
    <row r="594" spans="17:20">
      <c r="Q594" s="62"/>
      <c r="R594" s="62"/>
      <c r="T594" s="72"/>
    </row>
    <row r="595" spans="17:20">
      <c r="Q595" s="62"/>
      <c r="R595" s="62"/>
      <c r="T595" s="72"/>
    </row>
    <row r="596" spans="17:20">
      <c r="Q596" s="62"/>
      <c r="R596" s="62"/>
      <c r="T596" s="72"/>
    </row>
    <row r="597" spans="17:20">
      <c r="Q597" s="62"/>
      <c r="R597" s="62"/>
      <c r="T597" s="72"/>
    </row>
    <row r="598" spans="17:20">
      <c r="Q598" s="62"/>
      <c r="R598" s="62"/>
      <c r="T598" s="72"/>
    </row>
    <row r="599" spans="17:20">
      <c r="Q599" s="62"/>
      <c r="R599" s="62"/>
      <c r="T599" s="72"/>
    </row>
    <row r="600" spans="17:20">
      <c r="Q600" s="62"/>
      <c r="R600" s="62"/>
      <c r="T600" s="72"/>
    </row>
    <row r="601" spans="17:20">
      <c r="Q601" s="62"/>
      <c r="R601" s="62"/>
      <c r="T601" s="72"/>
    </row>
    <row r="602" spans="17:20">
      <c r="Q602" s="62"/>
      <c r="R602" s="62"/>
      <c r="T602" s="72"/>
    </row>
    <row r="603" spans="17:20">
      <c r="Q603" s="62"/>
      <c r="R603" s="62"/>
      <c r="T603" s="72"/>
    </row>
    <row r="604" spans="17:20">
      <c r="Q604" s="62"/>
      <c r="R604" s="62"/>
      <c r="T604" s="72"/>
    </row>
    <row r="605" spans="17:20">
      <c r="Q605" s="62"/>
      <c r="R605" s="62"/>
      <c r="T605" s="72"/>
    </row>
    <row r="606" spans="17:20">
      <c r="Q606" s="62"/>
      <c r="R606" s="62"/>
      <c r="T606" s="72"/>
    </row>
    <row r="607" spans="17:20">
      <c r="Q607" s="62"/>
      <c r="R607" s="62"/>
      <c r="T607" s="72"/>
    </row>
    <row r="608" spans="17:20">
      <c r="Q608" s="62"/>
      <c r="R608" s="62"/>
      <c r="T608" s="72"/>
    </row>
    <row r="609" spans="17:20">
      <c r="Q609" s="62"/>
      <c r="R609" s="62"/>
      <c r="T609" s="72"/>
    </row>
    <row r="610" spans="17:20">
      <c r="Q610" s="62"/>
      <c r="R610" s="62"/>
      <c r="T610" s="72"/>
    </row>
    <row r="611" spans="17:20">
      <c r="Q611" s="62"/>
      <c r="R611" s="62"/>
      <c r="T611" s="72"/>
    </row>
    <row r="612" spans="17:20">
      <c r="Q612" s="62"/>
      <c r="R612" s="62"/>
      <c r="T612" s="72"/>
    </row>
    <row r="613" spans="17:20">
      <c r="Q613" s="62"/>
      <c r="R613" s="62"/>
      <c r="T613" s="72"/>
    </row>
    <row r="614" spans="17:20">
      <c r="Q614" s="62"/>
      <c r="R614" s="62"/>
      <c r="T614" s="72"/>
    </row>
    <row r="615" spans="17:20">
      <c r="Q615" s="62"/>
      <c r="R615" s="62"/>
      <c r="T615" s="72"/>
    </row>
    <row r="616" spans="17:20">
      <c r="Q616" s="62"/>
      <c r="R616" s="62"/>
      <c r="T616" s="72"/>
    </row>
    <row r="617" spans="17:20">
      <c r="Q617" s="62"/>
      <c r="R617" s="62"/>
      <c r="T617" s="72"/>
    </row>
    <row r="618" spans="17:20">
      <c r="Q618" s="62"/>
      <c r="R618" s="62"/>
      <c r="T618" s="72"/>
    </row>
    <row r="619" spans="17:20">
      <c r="Q619" s="62"/>
      <c r="R619" s="62"/>
      <c r="T619" s="72"/>
    </row>
    <row r="620" spans="17:20">
      <c r="Q620" s="62"/>
      <c r="R620" s="62"/>
      <c r="T620" s="72"/>
    </row>
    <row r="621" spans="17:20">
      <c r="Q621" s="62"/>
      <c r="R621" s="62"/>
      <c r="T621" s="72"/>
    </row>
    <row r="622" spans="17:20">
      <c r="Q622" s="62"/>
      <c r="R622" s="62"/>
      <c r="T622" s="72"/>
    </row>
    <row r="623" spans="17:20">
      <c r="Q623" s="62"/>
      <c r="R623" s="62"/>
      <c r="T623" s="72"/>
    </row>
    <row r="624" spans="17:20">
      <c r="Q624" s="62"/>
      <c r="R624" s="62"/>
      <c r="T624" s="72"/>
    </row>
    <row r="625" spans="17:20">
      <c r="Q625" s="62"/>
      <c r="R625" s="62"/>
      <c r="T625" s="72"/>
    </row>
    <row r="626" spans="17:20">
      <c r="Q626" s="62"/>
      <c r="R626" s="62"/>
      <c r="T626" s="72"/>
    </row>
    <row r="627" spans="17:20">
      <c r="Q627" s="62"/>
      <c r="R627" s="62"/>
      <c r="T627" s="72"/>
    </row>
    <row r="628" spans="17:20">
      <c r="Q628" s="62"/>
      <c r="R628" s="62"/>
      <c r="T628" s="72"/>
    </row>
    <row r="629" spans="17:20">
      <c r="Q629" s="62"/>
      <c r="R629" s="62"/>
      <c r="T629" s="72"/>
    </row>
    <row r="630" spans="17:20">
      <c r="Q630" s="62"/>
      <c r="R630" s="62"/>
      <c r="T630" s="72"/>
    </row>
    <row r="631" spans="17:20">
      <c r="Q631" s="62"/>
      <c r="R631" s="62"/>
      <c r="T631" s="72"/>
    </row>
    <row r="632" spans="17:20">
      <c r="Q632" s="62"/>
      <c r="R632" s="62"/>
      <c r="T632" s="72"/>
    </row>
    <row r="633" spans="17:20">
      <c r="Q633" s="62"/>
      <c r="R633" s="62"/>
      <c r="T633" s="72"/>
    </row>
    <row r="634" spans="17:20">
      <c r="Q634" s="62"/>
      <c r="R634" s="62"/>
      <c r="T634" s="72"/>
    </row>
    <row r="635" spans="17:20">
      <c r="Q635" s="62"/>
      <c r="R635" s="62"/>
      <c r="T635" s="72"/>
    </row>
    <row r="636" spans="17:20">
      <c r="Q636" s="62"/>
      <c r="R636" s="62"/>
      <c r="T636" s="72"/>
    </row>
    <row r="637" spans="17:20">
      <c r="Q637" s="62"/>
      <c r="R637" s="62"/>
      <c r="T637" s="72"/>
    </row>
    <row r="638" spans="17:20">
      <c r="Q638" s="62"/>
      <c r="R638" s="62"/>
      <c r="T638" s="72"/>
    </row>
    <row r="639" spans="17:20">
      <c r="Q639" s="62"/>
      <c r="R639" s="62"/>
      <c r="T639" s="72"/>
    </row>
    <row r="640" spans="17:20">
      <c r="Q640" s="62"/>
      <c r="R640" s="62"/>
      <c r="T640" s="72"/>
    </row>
    <row r="641" spans="17:20">
      <c r="Q641" s="62"/>
      <c r="R641" s="62"/>
      <c r="T641" s="72"/>
    </row>
    <row r="642" spans="17:20">
      <c r="Q642" s="62"/>
      <c r="R642" s="62"/>
      <c r="T642" s="72"/>
    </row>
    <row r="643" spans="17:20">
      <c r="Q643" s="62"/>
      <c r="R643" s="62"/>
      <c r="T643" s="72"/>
    </row>
    <row r="644" spans="17:20">
      <c r="Q644" s="62"/>
      <c r="R644" s="62"/>
      <c r="T644" s="72"/>
    </row>
    <row r="645" spans="17:20">
      <c r="Q645" s="62"/>
      <c r="R645" s="62"/>
      <c r="T645" s="72"/>
    </row>
    <row r="646" spans="17:20">
      <c r="Q646" s="62"/>
      <c r="R646" s="62"/>
      <c r="T646" s="72"/>
    </row>
    <row r="647" spans="17:20">
      <c r="Q647" s="62"/>
      <c r="R647" s="62"/>
      <c r="T647" s="72"/>
    </row>
    <row r="648" spans="17:20">
      <c r="Q648" s="62"/>
      <c r="R648" s="62"/>
      <c r="T648" s="72"/>
    </row>
    <row r="649" spans="17:20">
      <c r="Q649" s="62"/>
      <c r="R649" s="62"/>
      <c r="T649" s="72"/>
    </row>
    <row r="650" spans="17:20">
      <c r="Q650" s="62"/>
      <c r="R650" s="62"/>
      <c r="T650" s="72"/>
    </row>
    <row r="651" spans="17:20">
      <c r="Q651" s="62"/>
      <c r="R651" s="62"/>
      <c r="T651" s="72"/>
    </row>
    <row r="652" spans="17:20">
      <c r="Q652" s="62"/>
      <c r="R652" s="62"/>
      <c r="T652" s="72"/>
    </row>
    <row r="653" spans="17:20">
      <c r="Q653" s="62"/>
      <c r="R653" s="62"/>
      <c r="T653" s="72"/>
    </row>
    <row r="654" spans="17:20">
      <c r="Q654" s="62"/>
      <c r="R654" s="62"/>
      <c r="T654" s="72"/>
    </row>
    <row r="655" spans="17:20">
      <c r="Q655" s="62"/>
      <c r="R655" s="62"/>
      <c r="T655" s="72"/>
    </row>
    <row r="656" spans="17:20">
      <c r="Q656" s="62"/>
      <c r="R656" s="62"/>
      <c r="T656" s="72"/>
    </row>
    <row r="657" spans="17:20">
      <c r="Q657" s="62"/>
      <c r="R657" s="62"/>
      <c r="T657" s="72"/>
    </row>
    <row r="658" spans="17:20">
      <c r="Q658" s="62"/>
      <c r="R658" s="62"/>
      <c r="T658" s="72"/>
    </row>
    <row r="659" spans="17:20">
      <c r="Q659" s="62"/>
      <c r="R659" s="62"/>
      <c r="T659" s="72"/>
    </row>
    <row r="660" spans="17:20">
      <c r="Q660" s="62"/>
      <c r="R660" s="62"/>
      <c r="T660" s="72"/>
    </row>
    <row r="661" spans="17:20">
      <c r="Q661" s="62"/>
      <c r="R661" s="62"/>
      <c r="T661" s="72"/>
    </row>
    <row r="662" spans="17:20">
      <c r="Q662" s="62"/>
      <c r="R662" s="62"/>
      <c r="T662" s="72"/>
    </row>
    <row r="663" spans="17:20">
      <c r="Q663" s="62"/>
      <c r="R663" s="62"/>
      <c r="T663" s="72"/>
    </row>
    <row r="664" spans="17:20">
      <c r="Q664" s="62"/>
      <c r="R664" s="62"/>
      <c r="T664" s="72"/>
    </row>
    <row r="665" spans="17:20">
      <c r="Q665" s="62"/>
      <c r="R665" s="62"/>
      <c r="T665" s="72"/>
    </row>
    <row r="666" spans="17:20">
      <c r="Q666" s="62"/>
      <c r="R666" s="62"/>
      <c r="T666" s="72"/>
    </row>
    <row r="667" spans="17:20">
      <c r="Q667" s="62"/>
      <c r="R667" s="62"/>
      <c r="T667" s="72"/>
    </row>
    <row r="668" spans="17:20">
      <c r="Q668" s="62"/>
      <c r="R668" s="62"/>
      <c r="T668" s="72"/>
    </row>
    <row r="669" spans="17:20">
      <c r="Q669" s="62"/>
      <c r="R669" s="62"/>
      <c r="T669" s="72"/>
    </row>
    <row r="670" spans="17:20">
      <c r="Q670" s="62"/>
      <c r="R670" s="62"/>
      <c r="T670" s="72"/>
    </row>
    <row r="671" spans="17:20">
      <c r="Q671" s="62"/>
      <c r="R671" s="62"/>
      <c r="T671" s="72"/>
    </row>
    <row r="672" spans="17:20">
      <c r="Q672" s="62"/>
      <c r="R672" s="62"/>
      <c r="T672" s="72"/>
    </row>
    <row r="673" spans="17:20">
      <c r="Q673" s="62"/>
      <c r="R673" s="62"/>
      <c r="T673" s="72"/>
    </row>
    <row r="674" spans="17:20">
      <c r="Q674" s="62"/>
      <c r="R674" s="62"/>
      <c r="T674" s="72"/>
    </row>
    <row r="675" spans="17:20">
      <c r="Q675" s="62"/>
      <c r="R675" s="62"/>
      <c r="T675" s="72"/>
    </row>
    <row r="676" spans="17:20">
      <c r="Q676" s="62"/>
      <c r="R676" s="62"/>
      <c r="T676" s="72"/>
    </row>
    <row r="677" spans="17:20">
      <c r="Q677" s="62"/>
      <c r="R677" s="62"/>
      <c r="T677" s="72"/>
    </row>
    <row r="678" spans="17:20">
      <c r="Q678" s="62"/>
      <c r="R678" s="62"/>
      <c r="T678" s="72"/>
    </row>
    <row r="679" spans="17:20">
      <c r="Q679" s="62"/>
      <c r="R679" s="62"/>
      <c r="T679" s="72"/>
    </row>
    <row r="680" spans="17:20">
      <c r="Q680" s="62"/>
      <c r="R680" s="62"/>
      <c r="T680" s="72"/>
    </row>
    <row r="681" spans="17:20">
      <c r="Q681" s="62"/>
      <c r="R681" s="62"/>
      <c r="T681" s="72"/>
    </row>
    <row r="682" spans="17:20">
      <c r="Q682" s="62"/>
      <c r="R682" s="62"/>
      <c r="T682" s="72"/>
    </row>
    <row r="683" spans="17:20">
      <c r="Q683" s="62"/>
      <c r="R683" s="62"/>
      <c r="T683" s="72"/>
    </row>
    <row r="684" spans="17:20">
      <c r="Q684" s="62"/>
      <c r="R684" s="62"/>
      <c r="T684" s="72"/>
    </row>
    <row r="685" spans="17:20">
      <c r="Q685" s="62"/>
      <c r="R685" s="62"/>
      <c r="T685" s="72"/>
    </row>
    <row r="686" spans="17:20">
      <c r="Q686" s="62"/>
      <c r="R686" s="62"/>
      <c r="T686" s="72"/>
    </row>
    <row r="687" spans="17:20">
      <c r="Q687" s="62"/>
      <c r="R687" s="62"/>
      <c r="T687" s="72"/>
    </row>
    <row r="688" spans="17:20">
      <c r="Q688" s="62"/>
      <c r="R688" s="62"/>
      <c r="T688" s="72"/>
    </row>
    <row r="689" spans="17:20">
      <c r="Q689" s="62"/>
      <c r="R689" s="62"/>
      <c r="T689" s="72"/>
    </row>
    <row r="690" spans="17:20">
      <c r="Q690" s="62"/>
      <c r="R690" s="62"/>
      <c r="T690" s="72"/>
    </row>
    <row r="691" spans="17:20">
      <c r="Q691" s="62"/>
      <c r="R691" s="62"/>
      <c r="T691" s="72"/>
    </row>
    <row r="692" spans="17:20">
      <c r="Q692" s="62"/>
      <c r="R692" s="62"/>
      <c r="T692" s="72"/>
    </row>
    <row r="693" spans="17:20">
      <c r="Q693" s="62"/>
      <c r="R693" s="62"/>
      <c r="T693" s="72"/>
    </row>
    <row r="694" spans="17:20">
      <c r="Q694" s="62"/>
      <c r="R694" s="62"/>
      <c r="T694" s="72"/>
    </row>
    <row r="695" spans="17:20">
      <c r="Q695" s="62"/>
      <c r="R695" s="62"/>
      <c r="T695" s="72"/>
    </row>
    <row r="696" spans="17:20">
      <c r="Q696" s="62"/>
      <c r="R696" s="62"/>
      <c r="T696" s="72"/>
    </row>
    <row r="697" spans="17:20">
      <c r="Q697" s="62"/>
      <c r="R697" s="62"/>
      <c r="T697" s="72"/>
    </row>
    <row r="698" spans="17:20">
      <c r="Q698" s="62"/>
      <c r="R698" s="62"/>
      <c r="T698" s="72"/>
    </row>
    <row r="699" spans="17:20">
      <c r="Q699" s="62"/>
      <c r="R699" s="62"/>
      <c r="T699" s="72"/>
    </row>
    <row r="700" spans="17:20">
      <c r="Q700" s="62"/>
      <c r="R700" s="62"/>
      <c r="T700" s="72"/>
    </row>
    <row r="701" spans="17:20">
      <c r="Q701" s="62"/>
      <c r="R701" s="62"/>
      <c r="T701" s="72"/>
    </row>
    <row r="702" spans="17:20">
      <c r="Q702" s="62"/>
      <c r="R702" s="62"/>
      <c r="T702" s="72"/>
    </row>
    <row r="703" spans="17:20">
      <c r="Q703" s="62"/>
      <c r="R703" s="62"/>
      <c r="T703" s="72"/>
    </row>
    <row r="704" spans="17:20">
      <c r="Q704" s="62"/>
      <c r="R704" s="62"/>
      <c r="T704" s="72"/>
    </row>
    <row r="705" spans="17:20">
      <c r="Q705" s="62"/>
      <c r="R705" s="62"/>
      <c r="T705" s="72"/>
    </row>
    <row r="706" spans="17:20">
      <c r="Q706" s="62"/>
      <c r="R706" s="62"/>
      <c r="T706" s="72"/>
    </row>
    <row r="707" spans="17:20">
      <c r="Q707" s="62"/>
      <c r="R707" s="62"/>
      <c r="T707" s="72"/>
    </row>
    <row r="708" spans="17:20">
      <c r="Q708" s="62"/>
      <c r="R708" s="62"/>
      <c r="T708" s="72"/>
    </row>
    <row r="709" spans="17:20">
      <c r="Q709" s="62"/>
      <c r="R709" s="62"/>
      <c r="T709" s="72"/>
    </row>
    <row r="710" spans="17:20">
      <c r="Q710" s="62"/>
      <c r="R710" s="62"/>
      <c r="T710" s="72"/>
    </row>
    <row r="711" spans="17:20">
      <c r="Q711" s="62"/>
      <c r="R711" s="62"/>
      <c r="T711" s="72"/>
    </row>
    <row r="712" spans="17:20">
      <c r="Q712" s="62"/>
      <c r="R712" s="62"/>
      <c r="T712" s="72"/>
    </row>
    <row r="713" spans="17:20">
      <c r="Q713" s="62"/>
      <c r="R713" s="62"/>
      <c r="T713" s="72"/>
    </row>
    <row r="714" spans="17:20">
      <c r="Q714" s="62"/>
      <c r="R714" s="62"/>
      <c r="T714" s="72"/>
    </row>
    <row r="715" spans="17:20">
      <c r="Q715" s="62"/>
      <c r="R715" s="62"/>
      <c r="T715" s="72"/>
    </row>
    <row r="716" spans="17:20">
      <c r="Q716" s="62"/>
      <c r="R716" s="62"/>
      <c r="T716" s="72"/>
    </row>
    <row r="717" spans="17:20">
      <c r="Q717" s="62"/>
      <c r="R717" s="62"/>
      <c r="T717" s="72"/>
    </row>
    <row r="718" spans="17:20">
      <c r="Q718" s="62"/>
      <c r="R718" s="62"/>
      <c r="T718" s="72"/>
    </row>
    <row r="719" spans="17:20">
      <c r="Q719" s="62"/>
      <c r="R719" s="62"/>
      <c r="T719" s="72"/>
    </row>
    <row r="720" spans="17:20">
      <c r="Q720" s="62"/>
      <c r="R720" s="62"/>
      <c r="T720" s="72"/>
    </row>
    <row r="721" spans="17:20">
      <c r="Q721" s="62"/>
      <c r="R721" s="62"/>
      <c r="T721" s="72"/>
    </row>
    <row r="722" spans="17:20">
      <c r="Q722" s="62"/>
      <c r="R722" s="62"/>
      <c r="T722" s="72"/>
    </row>
    <row r="723" spans="17:20">
      <c r="Q723" s="62"/>
      <c r="R723" s="62"/>
      <c r="T723" s="72"/>
    </row>
    <row r="724" spans="17:20">
      <c r="Q724" s="62"/>
      <c r="R724" s="62"/>
      <c r="T724" s="72"/>
    </row>
    <row r="725" spans="17:20">
      <c r="Q725" s="62"/>
      <c r="R725" s="62"/>
      <c r="T725" s="72"/>
    </row>
    <row r="726" spans="17:20">
      <c r="Q726" s="62"/>
      <c r="R726" s="62"/>
      <c r="T726" s="72"/>
    </row>
    <row r="727" spans="17:20">
      <c r="Q727" s="62"/>
      <c r="R727" s="62"/>
      <c r="T727" s="72"/>
    </row>
    <row r="728" spans="17:20">
      <c r="Q728" s="62"/>
      <c r="R728" s="62"/>
      <c r="T728" s="72"/>
    </row>
    <row r="729" spans="17:20">
      <c r="Q729" s="62"/>
      <c r="R729" s="62"/>
      <c r="T729" s="72"/>
    </row>
    <row r="730" spans="17:20">
      <c r="Q730" s="62"/>
      <c r="R730" s="62"/>
      <c r="T730" s="72"/>
    </row>
    <row r="731" spans="17:20">
      <c r="Q731" s="62"/>
      <c r="R731" s="62"/>
      <c r="T731" s="72"/>
    </row>
    <row r="732" spans="17:20">
      <c r="Q732" s="62"/>
      <c r="R732" s="62"/>
      <c r="T732" s="72"/>
    </row>
    <row r="733" spans="17:20">
      <c r="Q733" s="62"/>
      <c r="R733" s="62"/>
      <c r="T733" s="72"/>
    </row>
    <row r="734" spans="17:20">
      <c r="Q734" s="62"/>
      <c r="R734" s="62"/>
      <c r="T734" s="72"/>
    </row>
    <row r="735" spans="17:20">
      <c r="Q735" s="62"/>
      <c r="R735" s="62"/>
      <c r="T735" s="72"/>
    </row>
    <row r="736" spans="17:20">
      <c r="Q736" s="62"/>
      <c r="R736" s="62"/>
      <c r="T736" s="72"/>
    </row>
    <row r="737" spans="17:20">
      <c r="Q737" s="62"/>
      <c r="R737" s="62"/>
      <c r="T737" s="72"/>
    </row>
    <row r="738" spans="17:20">
      <c r="Q738" s="62"/>
      <c r="R738" s="62"/>
      <c r="T738" s="72"/>
    </row>
    <row r="739" spans="17:20">
      <c r="Q739" s="62"/>
      <c r="R739" s="62"/>
      <c r="T739" s="72"/>
    </row>
    <row r="740" spans="17:20">
      <c r="Q740" s="62"/>
      <c r="R740" s="62"/>
      <c r="T740" s="72"/>
    </row>
    <row r="741" spans="17:20">
      <c r="Q741" s="62"/>
      <c r="R741" s="62"/>
      <c r="T741" s="72"/>
    </row>
    <row r="742" spans="17:20">
      <c r="Q742" s="62"/>
      <c r="R742" s="62"/>
      <c r="T742" s="72"/>
    </row>
    <row r="743" spans="17:20">
      <c r="Q743" s="62"/>
      <c r="R743" s="62"/>
      <c r="T743" s="72"/>
    </row>
    <row r="744" spans="17:20">
      <c r="Q744" s="62"/>
      <c r="R744" s="62"/>
      <c r="T744" s="72"/>
    </row>
    <row r="745" spans="17:20">
      <c r="Q745" s="62"/>
      <c r="R745" s="62"/>
      <c r="T745" s="72"/>
    </row>
    <row r="746" spans="17:20">
      <c r="Q746" s="62"/>
      <c r="R746" s="62"/>
      <c r="T746" s="72"/>
    </row>
    <row r="747" spans="17:20">
      <c r="Q747" s="62"/>
      <c r="R747" s="62"/>
      <c r="T747" s="72"/>
    </row>
    <row r="748" spans="17:20">
      <c r="Q748" s="62"/>
      <c r="R748" s="62"/>
      <c r="T748" s="72"/>
    </row>
    <row r="749" spans="17:20">
      <c r="Q749" s="62"/>
      <c r="R749" s="62"/>
      <c r="T749" s="72"/>
    </row>
    <row r="750" spans="17:20">
      <c r="Q750" s="62"/>
      <c r="R750" s="62"/>
      <c r="T750" s="72"/>
    </row>
    <row r="751" spans="17:20">
      <c r="Q751" s="62"/>
      <c r="R751" s="62"/>
      <c r="T751" s="72"/>
    </row>
    <row r="752" spans="17:20">
      <c r="Q752" s="62"/>
      <c r="R752" s="62"/>
      <c r="T752" s="72"/>
    </row>
    <row r="753" spans="17:20">
      <c r="Q753" s="62"/>
      <c r="R753" s="62"/>
      <c r="T753" s="72"/>
    </row>
    <row r="754" spans="17:20">
      <c r="Q754" s="62"/>
      <c r="R754" s="62"/>
      <c r="T754" s="72"/>
    </row>
    <row r="755" spans="17:20">
      <c r="Q755" s="62"/>
      <c r="R755" s="62"/>
      <c r="T755" s="72"/>
    </row>
    <row r="756" spans="17:20">
      <c r="Q756" s="62"/>
      <c r="R756" s="62"/>
      <c r="T756" s="72"/>
    </row>
    <row r="757" spans="17:20">
      <c r="Q757" s="62"/>
      <c r="R757" s="62"/>
      <c r="T757" s="72"/>
    </row>
    <row r="758" spans="17:20">
      <c r="Q758" s="62"/>
      <c r="R758" s="62"/>
      <c r="T758" s="72"/>
    </row>
    <row r="759" spans="17:20">
      <c r="Q759" s="62"/>
      <c r="R759" s="62"/>
      <c r="T759" s="72"/>
    </row>
    <row r="760" spans="17:20">
      <c r="Q760" s="62"/>
      <c r="R760" s="62"/>
      <c r="T760" s="72"/>
    </row>
    <row r="761" spans="17:20">
      <c r="Q761" s="62"/>
      <c r="R761" s="62"/>
      <c r="T761" s="72"/>
    </row>
    <row r="762" spans="17:20">
      <c r="Q762" s="62"/>
      <c r="R762" s="62"/>
      <c r="T762" s="72"/>
    </row>
    <row r="763" spans="17:20">
      <c r="Q763" s="62"/>
      <c r="R763" s="62"/>
      <c r="T763" s="72"/>
    </row>
    <row r="764" spans="17:20">
      <c r="Q764" s="62"/>
      <c r="R764" s="62"/>
      <c r="T764" s="72"/>
    </row>
    <row r="765" spans="17:20">
      <c r="Q765" s="62"/>
      <c r="R765" s="62"/>
      <c r="T765" s="72"/>
    </row>
    <row r="766" spans="17:20">
      <c r="Q766" s="62"/>
      <c r="R766" s="62"/>
      <c r="T766" s="72"/>
    </row>
    <row r="767" spans="17:20">
      <c r="Q767" s="62"/>
      <c r="R767" s="62"/>
      <c r="T767" s="72"/>
    </row>
    <row r="768" spans="17:20">
      <c r="Q768" s="62"/>
      <c r="R768" s="62"/>
      <c r="T768" s="72"/>
    </row>
    <row r="769" spans="17:20">
      <c r="Q769" s="62"/>
      <c r="R769" s="62"/>
      <c r="T769" s="72"/>
    </row>
    <row r="770" spans="17:20">
      <c r="Q770" s="62"/>
      <c r="R770" s="62"/>
      <c r="T770" s="72"/>
    </row>
    <row r="771" spans="17:20">
      <c r="Q771" s="62"/>
      <c r="R771" s="62"/>
      <c r="T771" s="72"/>
    </row>
    <row r="772" spans="17:20">
      <c r="Q772" s="62"/>
      <c r="R772" s="62"/>
      <c r="T772" s="72"/>
    </row>
    <row r="773" spans="17:20">
      <c r="Q773" s="62"/>
      <c r="R773" s="62"/>
      <c r="T773" s="72"/>
    </row>
    <row r="774" spans="17:20">
      <c r="Q774" s="62"/>
      <c r="R774" s="62"/>
      <c r="T774" s="72"/>
    </row>
    <row r="775" spans="17:20">
      <c r="Q775" s="62"/>
      <c r="R775" s="62"/>
      <c r="T775" s="72"/>
    </row>
    <row r="776" spans="17:20">
      <c r="Q776" s="62"/>
      <c r="R776" s="62"/>
      <c r="T776" s="72"/>
    </row>
    <row r="777" spans="17:20">
      <c r="Q777" s="62"/>
      <c r="R777" s="62"/>
      <c r="T777" s="72"/>
    </row>
    <row r="778" spans="17:20">
      <c r="Q778" s="62"/>
      <c r="R778" s="62"/>
      <c r="T778" s="72"/>
    </row>
    <row r="779" spans="17:20">
      <c r="Q779" s="62"/>
      <c r="R779" s="62"/>
      <c r="T779" s="72"/>
    </row>
    <row r="780" spans="17:20">
      <c r="Q780" s="62"/>
      <c r="R780" s="62"/>
      <c r="T780" s="72"/>
    </row>
    <row r="781" spans="17:20">
      <c r="Q781" s="62"/>
      <c r="R781" s="62"/>
      <c r="T781" s="72"/>
    </row>
    <row r="782" spans="17:20">
      <c r="Q782" s="62"/>
      <c r="R782" s="62"/>
      <c r="T782" s="72"/>
    </row>
    <row r="783" spans="17:20">
      <c r="Q783" s="62"/>
      <c r="R783" s="62"/>
      <c r="T783" s="72"/>
    </row>
    <row r="784" spans="17:20">
      <c r="Q784" s="62"/>
      <c r="R784" s="62"/>
      <c r="T784" s="72"/>
    </row>
    <row r="785" spans="17:20">
      <c r="Q785" s="62"/>
      <c r="R785" s="62"/>
      <c r="T785" s="72"/>
    </row>
    <row r="786" spans="17:20">
      <c r="Q786" s="62"/>
      <c r="R786" s="62"/>
      <c r="T786" s="72"/>
    </row>
    <row r="787" spans="17:20">
      <c r="Q787" s="62"/>
      <c r="R787" s="62"/>
      <c r="T787" s="72"/>
    </row>
    <row r="788" spans="17:20">
      <c r="Q788" s="62"/>
      <c r="R788" s="62"/>
      <c r="T788" s="72"/>
    </row>
    <row r="789" spans="17:20">
      <c r="Q789" s="62"/>
      <c r="R789" s="62"/>
      <c r="T789" s="72"/>
    </row>
    <row r="790" spans="17:20">
      <c r="Q790" s="62"/>
      <c r="R790" s="62"/>
      <c r="T790" s="72"/>
    </row>
    <row r="791" spans="17:20">
      <c r="Q791" s="62"/>
      <c r="R791" s="62"/>
      <c r="T791" s="72"/>
    </row>
    <row r="792" spans="17:20">
      <c r="Q792" s="62"/>
      <c r="R792" s="62"/>
      <c r="T792" s="72"/>
    </row>
    <row r="793" spans="17:20">
      <c r="Q793" s="62"/>
      <c r="R793" s="62"/>
      <c r="T793" s="72"/>
    </row>
    <row r="794" spans="17:20">
      <c r="Q794" s="62"/>
      <c r="R794" s="62"/>
      <c r="T794" s="72"/>
    </row>
    <row r="795" spans="17:20">
      <c r="Q795" s="62"/>
      <c r="R795" s="62"/>
      <c r="T795" s="72"/>
    </row>
    <row r="796" spans="17:20">
      <c r="Q796" s="62"/>
      <c r="R796" s="62"/>
      <c r="T796" s="72"/>
    </row>
    <row r="797" spans="17:20">
      <c r="Q797" s="62"/>
      <c r="R797" s="62"/>
      <c r="T797" s="72"/>
    </row>
    <row r="798" spans="17:20">
      <c r="Q798" s="62"/>
      <c r="R798" s="62"/>
      <c r="T798" s="72"/>
    </row>
    <row r="799" spans="17:20">
      <c r="Q799" s="62"/>
      <c r="R799" s="62"/>
      <c r="T799" s="72"/>
    </row>
    <row r="800" spans="17:20">
      <c r="Q800" s="62"/>
      <c r="R800" s="62"/>
      <c r="T800" s="72"/>
    </row>
    <row r="801" spans="17:20">
      <c r="Q801" s="62"/>
      <c r="R801" s="62"/>
      <c r="T801" s="72"/>
    </row>
    <row r="802" spans="17:20">
      <c r="Q802" s="62"/>
      <c r="R802" s="62"/>
      <c r="T802" s="72"/>
    </row>
    <row r="803" spans="17:20">
      <c r="Q803" s="62"/>
      <c r="R803" s="62"/>
      <c r="T803" s="72"/>
    </row>
    <row r="804" spans="17:20">
      <c r="Q804" s="62"/>
      <c r="R804" s="62"/>
      <c r="T804" s="72"/>
    </row>
    <row r="805" spans="17:20">
      <c r="Q805" s="62"/>
      <c r="R805" s="62"/>
      <c r="T805" s="72"/>
    </row>
    <row r="806" spans="17:20">
      <c r="Q806" s="62"/>
      <c r="R806" s="62"/>
      <c r="T806" s="72"/>
    </row>
    <row r="807" spans="17:20">
      <c r="Q807" s="62"/>
      <c r="R807" s="62"/>
      <c r="T807" s="72"/>
    </row>
    <row r="808" spans="17:20">
      <c r="Q808" s="62"/>
      <c r="R808" s="62"/>
      <c r="T808" s="72"/>
    </row>
    <row r="809" spans="17:20">
      <c r="Q809" s="62"/>
      <c r="R809" s="62"/>
      <c r="T809" s="72"/>
    </row>
    <row r="810" spans="17:20">
      <c r="Q810" s="62"/>
      <c r="R810" s="62"/>
      <c r="T810" s="72"/>
    </row>
    <row r="811" spans="17:20">
      <c r="Q811" s="62"/>
      <c r="R811" s="62"/>
      <c r="T811" s="72"/>
    </row>
    <row r="812" spans="17:20">
      <c r="Q812" s="62"/>
      <c r="R812" s="62"/>
      <c r="T812" s="72"/>
    </row>
    <row r="813" spans="17:20">
      <c r="Q813" s="62"/>
      <c r="R813" s="62"/>
      <c r="T813" s="72"/>
    </row>
    <row r="814" spans="17:20">
      <c r="Q814" s="62"/>
      <c r="R814" s="62"/>
      <c r="T814" s="72"/>
    </row>
    <row r="815" spans="17:20">
      <c r="Q815" s="62"/>
      <c r="R815" s="62"/>
      <c r="T815" s="72"/>
    </row>
    <row r="816" spans="17:20">
      <c r="Q816" s="62"/>
      <c r="R816" s="62"/>
      <c r="T816" s="72"/>
    </row>
    <row r="817" spans="17:20">
      <c r="Q817" s="62"/>
      <c r="R817" s="62"/>
      <c r="T817" s="72"/>
    </row>
    <row r="818" spans="17:20">
      <c r="Q818" s="62"/>
      <c r="R818" s="62"/>
      <c r="T818" s="72"/>
    </row>
    <row r="819" spans="17:20">
      <c r="Q819" s="62"/>
      <c r="R819" s="62"/>
      <c r="T819" s="72"/>
    </row>
    <row r="820" spans="17:20">
      <c r="Q820" s="62"/>
      <c r="R820" s="62"/>
      <c r="T820" s="72"/>
    </row>
    <row r="821" spans="17:20">
      <c r="Q821" s="62"/>
      <c r="R821" s="62"/>
      <c r="T821" s="72"/>
    </row>
    <row r="822" spans="17:20">
      <c r="Q822" s="62"/>
      <c r="R822" s="62"/>
      <c r="T822" s="72"/>
    </row>
    <row r="823" spans="17:20">
      <c r="Q823" s="62"/>
      <c r="R823" s="62"/>
      <c r="T823" s="72"/>
    </row>
    <row r="824" spans="17:20">
      <c r="Q824" s="62"/>
      <c r="R824" s="62"/>
      <c r="T824" s="72"/>
    </row>
    <row r="825" spans="17:20">
      <c r="Q825" s="62"/>
      <c r="R825" s="62"/>
      <c r="T825" s="72"/>
    </row>
    <row r="826" spans="17:20">
      <c r="Q826" s="62"/>
      <c r="R826" s="62"/>
      <c r="T826" s="72"/>
    </row>
    <row r="827" spans="17:20">
      <c r="Q827" s="62"/>
      <c r="R827" s="62"/>
      <c r="T827" s="72"/>
    </row>
    <row r="828" spans="17:20">
      <c r="Q828" s="62"/>
      <c r="R828" s="62"/>
      <c r="T828" s="72"/>
    </row>
    <row r="829" spans="17:20">
      <c r="Q829" s="62"/>
      <c r="R829" s="62"/>
      <c r="T829" s="72"/>
    </row>
    <row r="830" spans="17:20">
      <c r="Q830" s="62"/>
      <c r="R830" s="62"/>
      <c r="T830" s="72"/>
    </row>
    <row r="831" spans="17:20">
      <c r="Q831" s="62"/>
      <c r="R831" s="62"/>
      <c r="T831" s="72"/>
    </row>
    <row r="832" spans="17:20">
      <c r="Q832" s="62"/>
      <c r="R832" s="62"/>
      <c r="T832" s="72"/>
    </row>
    <row r="833" spans="17:20">
      <c r="Q833" s="62"/>
      <c r="R833" s="62"/>
      <c r="T833" s="72"/>
    </row>
    <row r="834" spans="17:20">
      <c r="Q834" s="62"/>
      <c r="R834" s="62"/>
      <c r="T834" s="72"/>
    </row>
    <row r="835" spans="17:20">
      <c r="Q835" s="62"/>
      <c r="R835" s="62"/>
      <c r="T835" s="72"/>
    </row>
    <row r="836" spans="17:20">
      <c r="Q836" s="62"/>
      <c r="R836" s="62"/>
      <c r="T836" s="72"/>
    </row>
    <row r="837" spans="17:20">
      <c r="Q837" s="62"/>
      <c r="R837" s="62"/>
      <c r="T837" s="72"/>
    </row>
    <row r="838" spans="17:20">
      <c r="Q838" s="62"/>
      <c r="R838" s="62"/>
      <c r="T838" s="72"/>
    </row>
    <row r="839" spans="17:20">
      <c r="Q839" s="62"/>
      <c r="R839" s="62"/>
      <c r="T839" s="72"/>
    </row>
    <row r="840" spans="17:20">
      <c r="Q840" s="62"/>
      <c r="R840" s="62"/>
      <c r="T840" s="72"/>
    </row>
    <row r="841" spans="17:20">
      <c r="Q841" s="62"/>
      <c r="R841" s="62"/>
      <c r="T841" s="72"/>
    </row>
    <row r="842" spans="17:20">
      <c r="Q842" s="62"/>
      <c r="R842" s="62"/>
      <c r="T842" s="72"/>
    </row>
    <row r="843" spans="17:20">
      <c r="Q843" s="62"/>
      <c r="R843" s="62"/>
      <c r="T843" s="72"/>
    </row>
    <row r="844" spans="17:20">
      <c r="Q844" s="62"/>
      <c r="R844" s="62"/>
      <c r="T844" s="72"/>
    </row>
    <row r="845" spans="17:20">
      <c r="Q845" s="62"/>
      <c r="R845" s="62"/>
      <c r="T845" s="72"/>
    </row>
    <row r="846" spans="17:20">
      <c r="Q846" s="62"/>
      <c r="R846" s="62"/>
      <c r="T846" s="72"/>
    </row>
    <row r="847" spans="17:20">
      <c r="Q847" s="62"/>
      <c r="R847" s="62"/>
      <c r="T847" s="72"/>
    </row>
    <row r="848" spans="17:20">
      <c r="Q848" s="62"/>
      <c r="R848" s="62"/>
      <c r="T848" s="72"/>
    </row>
    <row r="849" spans="17:20">
      <c r="Q849" s="62"/>
      <c r="R849" s="62"/>
      <c r="T849" s="72"/>
    </row>
    <row r="850" spans="17:20">
      <c r="Q850" s="62"/>
      <c r="R850" s="62"/>
      <c r="T850" s="72"/>
    </row>
    <row r="851" spans="17:20">
      <c r="Q851" s="62"/>
      <c r="R851" s="62"/>
      <c r="T851" s="72"/>
    </row>
    <row r="852" spans="17:20">
      <c r="Q852" s="62"/>
      <c r="R852" s="62"/>
      <c r="T852" s="72"/>
    </row>
    <row r="853" spans="17:20">
      <c r="Q853" s="62"/>
      <c r="R853" s="62"/>
      <c r="T853" s="72"/>
    </row>
    <row r="854" spans="17:20">
      <c r="Q854" s="62"/>
      <c r="R854" s="62"/>
      <c r="T854" s="72"/>
    </row>
    <row r="855" spans="17:20">
      <c r="Q855" s="62"/>
      <c r="R855" s="62"/>
      <c r="T855" s="72"/>
    </row>
    <row r="856" spans="17:20">
      <c r="Q856" s="62"/>
      <c r="R856" s="62"/>
      <c r="T856" s="72"/>
    </row>
    <row r="857" spans="17:20">
      <c r="Q857" s="62"/>
      <c r="R857" s="62"/>
      <c r="T857" s="72"/>
    </row>
    <row r="858" spans="17:20">
      <c r="Q858" s="62"/>
      <c r="R858" s="62"/>
      <c r="T858" s="72"/>
    </row>
    <row r="859" spans="17:20">
      <c r="Q859" s="62"/>
      <c r="R859" s="62"/>
      <c r="T859" s="72"/>
    </row>
    <row r="860" spans="17:20">
      <c r="Q860" s="62"/>
      <c r="R860" s="62"/>
      <c r="T860" s="72"/>
    </row>
    <row r="861" spans="17:20">
      <c r="Q861" s="62"/>
      <c r="R861" s="62"/>
      <c r="T861" s="72"/>
    </row>
    <row r="862" spans="17:20">
      <c r="Q862" s="62"/>
      <c r="R862" s="62"/>
      <c r="T862" s="72"/>
    </row>
    <row r="863" spans="17:20">
      <c r="Q863" s="62"/>
      <c r="R863" s="62"/>
      <c r="T863" s="72"/>
    </row>
    <row r="864" spans="17:20">
      <c r="Q864" s="62"/>
      <c r="R864" s="62"/>
      <c r="T864" s="72"/>
    </row>
    <row r="865" spans="17:20">
      <c r="Q865" s="62"/>
      <c r="R865" s="62"/>
      <c r="T865" s="72"/>
    </row>
    <row r="866" spans="17:20">
      <c r="Q866" s="62"/>
      <c r="R866" s="62"/>
      <c r="T866" s="72"/>
    </row>
    <row r="867" spans="17:20">
      <c r="Q867" s="62"/>
      <c r="R867" s="62"/>
      <c r="T867" s="72"/>
    </row>
    <row r="868" spans="17:20">
      <c r="Q868" s="62"/>
      <c r="R868" s="62"/>
      <c r="T868" s="72"/>
    </row>
    <row r="869" spans="17:20">
      <c r="Q869" s="62"/>
      <c r="R869" s="62"/>
      <c r="T869" s="72"/>
    </row>
    <row r="870" spans="17:20">
      <c r="Q870" s="62"/>
      <c r="R870" s="62"/>
      <c r="T870" s="72"/>
    </row>
    <row r="871" spans="17:20">
      <c r="Q871" s="62"/>
      <c r="R871" s="62"/>
      <c r="T871" s="72"/>
    </row>
    <row r="872" spans="17:20">
      <c r="Q872" s="62"/>
      <c r="R872" s="62"/>
      <c r="T872" s="72"/>
    </row>
    <row r="873" spans="17:20">
      <c r="Q873" s="62"/>
      <c r="R873" s="62"/>
      <c r="T873" s="72"/>
    </row>
    <row r="874" spans="17:20">
      <c r="Q874" s="62"/>
      <c r="R874" s="62"/>
      <c r="T874" s="72"/>
    </row>
    <row r="875" spans="17:20">
      <c r="Q875" s="62"/>
      <c r="R875" s="62"/>
      <c r="T875" s="72"/>
    </row>
    <row r="876" spans="17:20">
      <c r="Q876" s="62"/>
      <c r="R876" s="62"/>
      <c r="T876" s="72"/>
    </row>
    <row r="877" spans="17:20">
      <c r="Q877" s="62"/>
      <c r="R877" s="62"/>
      <c r="T877" s="72"/>
    </row>
    <row r="878" spans="17:20">
      <c r="Q878" s="62"/>
      <c r="R878" s="62"/>
      <c r="T878" s="72"/>
    </row>
    <row r="879" spans="17:20">
      <c r="Q879" s="62"/>
      <c r="R879" s="62"/>
      <c r="T879" s="72"/>
    </row>
    <row r="880" spans="17:20">
      <c r="Q880" s="62"/>
      <c r="R880" s="62"/>
      <c r="T880" s="72"/>
    </row>
    <row r="881" spans="17:20">
      <c r="Q881" s="62"/>
      <c r="R881" s="62"/>
      <c r="T881" s="72"/>
    </row>
    <row r="882" spans="17:20">
      <c r="Q882" s="62"/>
      <c r="R882" s="62"/>
      <c r="T882" s="72"/>
    </row>
    <row r="883" spans="17:20">
      <c r="Q883" s="62"/>
      <c r="R883" s="62"/>
      <c r="T883" s="72"/>
    </row>
    <row r="884" spans="17:20">
      <c r="Q884" s="62"/>
      <c r="R884" s="62"/>
      <c r="T884" s="72"/>
    </row>
    <row r="885" spans="17:20">
      <c r="Q885" s="62"/>
      <c r="R885" s="62"/>
      <c r="T885" s="72"/>
    </row>
    <row r="886" spans="17:20">
      <c r="Q886" s="62"/>
      <c r="R886" s="62"/>
      <c r="T886" s="72"/>
    </row>
    <row r="887" spans="17:20">
      <c r="Q887" s="62"/>
      <c r="R887" s="62"/>
      <c r="T887" s="72"/>
    </row>
    <row r="888" spans="17:20">
      <c r="Q888" s="62"/>
      <c r="R888" s="62"/>
      <c r="T888" s="72"/>
    </row>
    <row r="889" spans="17:20">
      <c r="Q889" s="62"/>
      <c r="R889" s="62"/>
      <c r="T889" s="72"/>
    </row>
    <row r="890" spans="17:20">
      <c r="Q890" s="62"/>
      <c r="R890" s="62"/>
      <c r="T890" s="72"/>
    </row>
    <row r="891" spans="17:20">
      <c r="Q891" s="62"/>
      <c r="R891" s="62"/>
      <c r="T891" s="72"/>
    </row>
    <row r="892" spans="17:20">
      <c r="Q892" s="62"/>
      <c r="R892" s="62"/>
      <c r="T892" s="72"/>
    </row>
    <row r="893" spans="17:20">
      <c r="Q893" s="62"/>
      <c r="R893" s="62"/>
      <c r="T893" s="72"/>
    </row>
    <row r="894" spans="17:20">
      <c r="Q894" s="62"/>
      <c r="R894" s="62"/>
      <c r="T894" s="72"/>
    </row>
    <row r="895" spans="17:20">
      <c r="Q895" s="62"/>
      <c r="R895" s="62"/>
      <c r="T895" s="72"/>
    </row>
    <row r="896" spans="17:20">
      <c r="Q896" s="62"/>
      <c r="R896" s="62"/>
      <c r="T896" s="72"/>
    </row>
    <row r="897" spans="17:20">
      <c r="Q897" s="62"/>
      <c r="R897" s="62"/>
      <c r="T897" s="72"/>
    </row>
    <row r="898" spans="17:20">
      <c r="Q898" s="62"/>
      <c r="R898" s="62"/>
      <c r="T898" s="72"/>
    </row>
    <row r="899" spans="17:20">
      <c r="Q899" s="62"/>
      <c r="R899" s="62"/>
      <c r="T899" s="72"/>
    </row>
    <row r="900" spans="17:20">
      <c r="Q900" s="62"/>
      <c r="R900" s="62"/>
      <c r="T900" s="72"/>
    </row>
    <row r="901" spans="17:20">
      <c r="Q901" s="62"/>
      <c r="R901" s="62"/>
      <c r="T901" s="72"/>
    </row>
    <row r="902" spans="17:20">
      <c r="Q902" s="62"/>
      <c r="R902" s="62"/>
      <c r="T902" s="72"/>
    </row>
    <row r="903" spans="17:20">
      <c r="Q903" s="62"/>
      <c r="R903" s="62"/>
      <c r="T903" s="72"/>
    </row>
    <row r="904" spans="17:20">
      <c r="Q904" s="62"/>
      <c r="R904" s="62"/>
      <c r="T904" s="72"/>
    </row>
    <row r="905" spans="17:20">
      <c r="Q905" s="62"/>
      <c r="R905" s="62"/>
      <c r="T905" s="72"/>
    </row>
    <row r="906" spans="17:20">
      <c r="Q906" s="62"/>
      <c r="R906" s="62"/>
      <c r="T906" s="72"/>
    </row>
    <row r="907" spans="17:20">
      <c r="Q907" s="62"/>
      <c r="R907" s="62"/>
      <c r="T907" s="72"/>
    </row>
    <row r="908" spans="17:20">
      <c r="Q908" s="62"/>
      <c r="R908" s="62"/>
      <c r="T908" s="72"/>
    </row>
    <row r="909" spans="17:20">
      <c r="Q909" s="62"/>
      <c r="R909" s="62"/>
      <c r="T909" s="72"/>
    </row>
    <row r="910" spans="17:20">
      <c r="Q910" s="62"/>
      <c r="R910" s="62"/>
      <c r="T910" s="72"/>
    </row>
    <row r="911" spans="17:20">
      <c r="Q911" s="62"/>
      <c r="R911" s="62"/>
      <c r="T911" s="72"/>
    </row>
    <row r="912" spans="17:20">
      <c r="Q912" s="62"/>
      <c r="R912" s="62"/>
      <c r="T912" s="72"/>
    </row>
    <row r="913" spans="17:20">
      <c r="Q913" s="62"/>
      <c r="R913" s="62"/>
      <c r="T913" s="72"/>
    </row>
    <row r="914" spans="17:20">
      <c r="Q914" s="62"/>
      <c r="R914" s="62"/>
      <c r="T914" s="72"/>
    </row>
    <row r="915" spans="17:20">
      <c r="Q915" s="62"/>
      <c r="R915" s="62"/>
      <c r="T915" s="72"/>
    </row>
    <row r="916" spans="17:20">
      <c r="Q916" s="62"/>
      <c r="R916" s="62"/>
      <c r="T916" s="72"/>
    </row>
    <row r="917" spans="17:20">
      <c r="Q917" s="62"/>
      <c r="R917" s="62"/>
      <c r="T917" s="72"/>
    </row>
    <row r="918" spans="17:20">
      <c r="Q918" s="62"/>
      <c r="R918" s="62"/>
      <c r="T918" s="72"/>
    </row>
    <row r="919" spans="17:20">
      <c r="Q919" s="62"/>
      <c r="R919" s="62"/>
      <c r="T919" s="72"/>
    </row>
    <row r="920" spans="17:20">
      <c r="Q920" s="62"/>
      <c r="R920" s="62"/>
      <c r="T920" s="72"/>
    </row>
    <row r="921" spans="17:20">
      <c r="Q921" s="62"/>
      <c r="R921" s="62"/>
      <c r="T921" s="72"/>
    </row>
    <row r="922" spans="17:20">
      <c r="Q922" s="62"/>
      <c r="R922" s="62"/>
      <c r="T922" s="72"/>
    </row>
    <row r="923" spans="17:20">
      <c r="Q923" s="62"/>
      <c r="R923" s="62"/>
      <c r="T923" s="72"/>
    </row>
    <row r="924" spans="17:20">
      <c r="Q924" s="62"/>
      <c r="R924" s="62"/>
      <c r="T924" s="72"/>
    </row>
    <row r="925" spans="17:20">
      <c r="Q925" s="62"/>
      <c r="R925" s="62"/>
      <c r="T925" s="72"/>
    </row>
    <row r="926" spans="17:20">
      <c r="Q926" s="62"/>
      <c r="R926" s="62"/>
      <c r="T926" s="72"/>
    </row>
    <row r="927" spans="17:20">
      <c r="Q927" s="62"/>
      <c r="R927" s="62"/>
      <c r="T927" s="72"/>
    </row>
    <row r="928" spans="17:20">
      <c r="Q928" s="62"/>
      <c r="R928" s="62"/>
      <c r="T928" s="72"/>
    </row>
    <row r="929" spans="17:20">
      <c r="Q929" s="62"/>
      <c r="R929" s="62"/>
      <c r="T929" s="72"/>
    </row>
    <row r="930" spans="17:20">
      <c r="Q930" s="62"/>
      <c r="R930" s="62"/>
      <c r="T930" s="72"/>
    </row>
    <row r="931" spans="17:20">
      <c r="Q931" s="62"/>
      <c r="R931" s="62"/>
      <c r="T931" s="72"/>
    </row>
    <row r="932" spans="17:20">
      <c r="Q932" s="62"/>
      <c r="R932" s="62"/>
      <c r="T932" s="72"/>
    </row>
    <row r="933" spans="17:20">
      <c r="Q933" s="62"/>
      <c r="R933" s="62"/>
      <c r="T933" s="72"/>
    </row>
    <row r="934" spans="17:20">
      <c r="Q934" s="62"/>
      <c r="R934" s="62"/>
      <c r="T934" s="72"/>
    </row>
    <row r="935" spans="17:20">
      <c r="Q935" s="62"/>
      <c r="R935" s="62"/>
      <c r="T935" s="72"/>
    </row>
    <row r="936" spans="17:20">
      <c r="Q936" s="62"/>
      <c r="R936" s="62"/>
      <c r="T936" s="72"/>
    </row>
    <row r="937" spans="17:20">
      <c r="Q937" s="62"/>
      <c r="R937" s="62"/>
      <c r="T937" s="72"/>
    </row>
    <row r="938" spans="17:20">
      <c r="Q938" s="62"/>
      <c r="R938" s="62"/>
      <c r="T938" s="72"/>
    </row>
    <row r="939" spans="17:20">
      <c r="Q939" s="62"/>
      <c r="R939" s="62"/>
      <c r="T939" s="72"/>
    </row>
    <row r="940" spans="17:20">
      <c r="Q940" s="62"/>
      <c r="R940" s="62"/>
      <c r="T940" s="72"/>
    </row>
    <row r="941" spans="17:20">
      <c r="Q941" s="62"/>
      <c r="R941" s="62"/>
      <c r="T941" s="72"/>
    </row>
    <row r="942" spans="17:20">
      <c r="Q942" s="62"/>
      <c r="R942" s="62"/>
      <c r="T942" s="72"/>
    </row>
    <row r="943" spans="17:20">
      <c r="Q943" s="62"/>
      <c r="R943" s="62"/>
      <c r="T943" s="72"/>
    </row>
    <row r="944" spans="17:20">
      <c r="Q944" s="62"/>
      <c r="R944" s="62"/>
      <c r="T944" s="72"/>
    </row>
    <row r="945" spans="17:20">
      <c r="Q945" s="62"/>
      <c r="R945" s="62"/>
      <c r="T945" s="72"/>
    </row>
    <row r="946" spans="17:20">
      <c r="Q946" s="62"/>
      <c r="R946" s="62"/>
      <c r="T946" s="72"/>
    </row>
    <row r="947" spans="17:20">
      <c r="Q947" s="62"/>
      <c r="R947" s="62"/>
      <c r="T947" s="72"/>
    </row>
    <row r="948" spans="17:20">
      <c r="Q948" s="62"/>
      <c r="R948" s="62"/>
      <c r="T948" s="72"/>
    </row>
    <row r="949" spans="17:20">
      <c r="Q949" s="62"/>
      <c r="R949" s="62"/>
      <c r="T949" s="72"/>
    </row>
    <row r="950" spans="17:20">
      <c r="Q950" s="62"/>
      <c r="R950" s="62"/>
      <c r="T950" s="72"/>
    </row>
    <row r="951" spans="17:20">
      <c r="Q951" s="62"/>
      <c r="R951" s="62"/>
      <c r="T951" s="72"/>
    </row>
    <row r="952" spans="17:20">
      <c r="Q952" s="62"/>
      <c r="R952" s="62"/>
      <c r="T952" s="72"/>
    </row>
    <row r="953" spans="17:20">
      <c r="Q953" s="62"/>
      <c r="R953" s="62"/>
      <c r="T953" s="72"/>
    </row>
    <row r="954" spans="17:20">
      <c r="Q954" s="62"/>
      <c r="R954" s="62"/>
      <c r="T954" s="72"/>
    </row>
    <row r="955" spans="17:20">
      <c r="Q955" s="62"/>
      <c r="R955" s="62"/>
      <c r="T955" s="72"/>
    </row>
    <row r="956" spans="17:20">
      <c r="Q956" s="62"/>
      <c r="R956" s="62"/>
      <c r="T956" s="72"/>
    </row>
    <row r="957" spans="17:20">
      <c r="Q957" s="62"/>
      <c r="R957" s="62"/>
      <c r="T957" s="72"/>
    </row>
    <row r="958" spans="17:20">
      <c r="Q958" s="62"/>
      <c r="R958" s="62"/>
      <c r="T958" s="72"/>
    </row>
    <row r="959" spans="17:20">
      <c r="Q959" s="62"/>
      <c r="R959" s="62"/>
      <c r="T959" s="72"/>
    </row>
    <row r="960" spans="17:20">
      <c r="Q960" s="62"/>
      <c r="R960" s="62"/>
      <c r="T960" s="72"/>
    </row>
    <row r="961" spans="17:20">
      <c r="Q961" s="62"/>
      <c r="R961" s="62"/>
      <c r="T961" s="72"/>
    </row>
    <row r="962" spans="17:20">
      <c r="Q962" s="62"/>
      <c r="R962" s="62"/>
      <c r="T962" s="72"/>
    </row>
    <row r="963" spans="17:20">
      <c r="Q963" s="62"/>
      <c r="R963" s="62"/>
      <c r="T963" s="72"/>
    </row>
    <row r="964" spans="17:20">
      <c r="Q964" s="62"/>
      <c r="R964" s="62"/>
      <c r="T964" s="72"/>
    </row>
    <row r="965" spans="17:20">
      <c r="Q965" s="62"/>
      <c r="R965" s="62"/>
      <c r="T965" s="72"/>
    </row>
    <row r="966" spans="17:20">
      <c r="Q966" s="62"/>
      <c r="R966" s="62"/>
      <c r="T966" s="72"/>
    </row>
    <row r="967" spans="17:20">
      <c r="Q967" s="62"/>
      <c r="R967" s="62"/>
      <c r="T967" s="72"/>
    </row>
    <row r="968" spans="17:20">
      <c r="Q968" s="62"/>
      <c r="R968" s="62"/>
      <c r="T968" s="72"/>
    </row>
    <row r="969" spans="17:20">
      <c r="Q969" s="62"/>
      <c r="R969" s="62"/>
      <c r="T969" s="72"/>
    </row>
    <row r="970" spans="17:20">
      <c r="Q970" s="62"/>
      <c r="R970" s="62"/>
      <c r="T970" s="72"/>
    </row>
    <row r="971" spans="17:20">
      <c r="Q971" s="62"/>
      <c r="R971" s="62"/>
      <c r="T971" s="72"/>
    </row>
    <row r="972" spans="17:20">
      <c r="Q972" s="62"/>
      <c r="R972" s="62"/>
      <c r="T972" s="72"/>
    </row>
    <row r="973" spans="17:20">
      <c r="Q973" s="62"/>
      <c r="R973" s="62"/>
      <c r="T973" s="72"/>
    </row>
    <row r="974" spans="17:20">
      <c r="Q974" s="62"/>
      <c r="R974" s="62"/>
      <c r="T974" s="72"/>
    </row>
    <row r="975" spans="17:20">
      <c r="Q975" s="62"/>
      <c r="R975" s="62"/>
      <c r="T975" s="72"/>
    </row>
    <row r="976" spans="17:20">
      <c r="Q976" s="62"/>
      <c r="R976" s="62"/>
      <c r="T976" s="72"/>
    </row>
    <row r="977" spans="17:20">
      <c r="Q977" s="62"/>
      <c r="R977" s="62"/>
      <c r="T977" s="72"/>
    </row>
    <row r="978" spans="17:20">
      <c r="Q978" s="62"/>
      <c r="R978" s="62"/>
      <c r="T978" s="72"/>
    </row>
    <row r="979" spans="17:20">
      <c r="Q979" s="62"/>
      <c r="R979" s="62"/>
      <c r="T979" s="72"/>
    </row>
    <row r="980" spans="17:20">
      <c r="Q980" s="62"/>
      <c r="R980" s="62"/>
      <c r="T980" s="72"/>
    </row>
    <row r="981" spans="17:20">
      <c r="Q981" s="62"/>
      <c r="R981" s="62"/>
      <c r="T981" s="72"/>
    </row>
    <row r="982" spans="17:20">
      <c r="Q982" s="62"/>
      <c r="R982" s="62"/>
      <c r="T982" s="72"/>
    </row>
    <row r="983" spans="17:20">
      <c r="Q983" s="62"/>
      <c r="R983" s="62"/>
      <c r="T983" s="72"/>
    </row>
    <row r="984" spans="17:20">
      <c r="Q984" s="62"/>
      <c r="R984" s="62"/>
      <c r="T984" s="72"/>
    </row>
    <row r="985" spans="17:20">
      <c r="Q985" s="62"/>
      <c r="R985" s="62"/>
      <c r="T985" s="72"/>
    </row>
    <row r="986" spans="17:20">
      <c r="Q986" s="62"/>
      <c r="R986" s="62"/>
      <c r="T986" s="72"/>
    </row>
    <row r="987" spans="17:20">
      <c r="Q987" s="62"/>
      <c r="R987" s="62"/>
      <c r="T987" s="72"/>
    </row>
    <row r="988" spans="17:20">
      <c r="Q988" s="62"/>
      <c r="R988" s="62"/>
      <c r="T988" s="72"/>
    </row>
    <row r="989" spans="17:20">
      <c r="Q989" s="62"/>
      <c r="R989" s="62"/>
      <c r="T989" s="72"/>
    </row>
    <row r="990" spans="17:20">
      <c r="Q990" s="62"/>
      <c r="R990" s="62"/>
      <c r="T990" s="72"/>
    </row>
    <row r="991" spans="17:20">
      <c r="Q991" s="62"/>
      <c r="R991" s="62"/>
      <c r="T991" s="72"/>
    </row>
    <row r="992" spans="17:20">
      <c r="Q992" s="62"/>
      <c r="R992" s="62"/>
      <c r="T992" s="72"/>
    </row>
    <row r="993" spans="17:20">
      <c r="Q993" s="62"/>
      <c r="R993" s="62"/>
      <c r="T993" s="72"/>
    </row>
    <row r="994" spans="17:20">
      <c r="Q994" s="62"/>
      <c r="R994" s="62"/>
      <c r="T994" s="72"/>
    </row>
    <row r="995" spans="17:20">
      <c r="Q995" s="62"/>
      <c r="R995" s="62"/>
      <c r="T995" s="72"/>
    </row>
    <row r="996" spans="17:20">
      <c r="Q996" s="62"/>
      <c r="R996" s="62"/>
      <c r="T996" s="72"/>
    </row>
    <row r="997" spans="17:20">
      <c r="Q997" s="62"/>
      <c r="R997" s="62"/>
      <c r="T997" s="72"/>
    </row>
    <row r="998" spans="17:20">
      <c r="Q998" s="62"/>
      <c r="R998" s="62"/>
      <c r="T998" s="72"/>
    </row>
    <row r="999" spans="17:20">
      <c r="Q999" s="62"/>
      <c r="R999" s="62"/>
      <c r="T999" s="72"/>
    </row>
    <row r="1000" spans="17:20">
      <c r="Q1000" s="62"/>
      <c r="R1000" s="62"/>
      <c r="T1000" s="72"/>
    </row>
    <row r="1001" spans="17:20">
      <c r="Q1001" s="62"/>
      <c r="R1001" s="62"/>
      <c r="T1001" s="72"/>
    </row>
    <row r="1002" spans="17:20">
      <c r="Q1002" s="62"/>
      <c r="R1002" s="62"/>
      <c r="T1002" s="72"/>
    </row>
    <row r="1003" spans="17:20">
      <c r="Q1003" s="62"/>
      <c r="R1003" s="62"/>
      <c r="T1003" s="72"/>
    </row>
    <row r="1004" spans="17:20">
      <c r="Q1004" s="62"/>
      <c r="R1004" s="62"/>
      <c r="T1004" s="72"/>
    </row>
    <row r="1005" spans="17:20">
      <c r="Q1005" s="62"/>
      <c r="R1005" s="62"/>
      <c r="T1005" s="72"/>
    </row>
    <row r="1006" spans="17:20">
      <c r="Q1006" s="62"/>
      <c r="R1006" s="62"/>
      <c r="T1006" s="72"/>
    </row>
    <row r="1007" spans="17:20">
      <c r="Q1007" s="62"/>
      <c r="R1007" s="62"/>
      <c r="T1007" s="72"/>
    </row>
    <row r="1008" spans="17:20">
      <c r="Q1008" s="62"/>
      <c r="R1008" s="62"/>
      <c r="T1008" s="72"/>
    </row>
    <row r="1009" spans="17:20">
      <c r="Q1009" s="62"/>
      <c r="R1009" s="62"/>
      <c r="T1009" s="72"/>
    </row>
    <row r="1010" spans="17:20">
      <c r="Q1010" s="62"/>
      <c r="R1010" s="62"/>
      <c r="T1010" s="72"/>
    </row>
    <row r="1011" spans="17:20">
      <c r="Q1011" s="62"/>
      <c r="R1011" s="62"/>
      <c r="T1011" s="72"/>
    </row>
    <row r="1012" spans="17:20">
      <c r="Q1012" s="62"/>
      <c r="R1012" s="62"/>
      <c r="T1012" s="72"/>
    </row>
    <row r="1013" spans="17:20">
      <c r="Q1013" s="62"/>
      <c r="R1013" s="62"/>
      <c r="T1013" s="72"/>
    </row>
    <row r="1014" spans="17:20">
      <c r="Q1014" s="62"/>
      <c r="R1014" s="62"/>
      <c r="T1014" s="72"/>
    </row>
    <row r="1015" spans="17:20">
      <c r="Q1015" s="62"/>
      <c r="R1015" s="62"/>
      <c r="T1015" s="72"/>
    </row>
    <row r="1016" spans="17:20">
      <c r="Q1016" s="62"/>
      <c r="R1016" s="62"/>
      <c r="T1016" s="72"/>
    </row>
    <row r="1017" spans="17:20">
      <c r="Q1017" s="62"/>
      <c r="R1017" s="62"/>
      <c r="T1017" s="72"/>
    </row>
    <row r="1018" spans="17:20">
      <c r="Q1018" s="62"/>
      <c r="R1018" s="62"/>
      <c r="T1018" s="72"/>
    </row>
    <row r="1019" spans="17:20">
      <c r="Q1019" s="62"/>
      <c r="R1019" s="62"/>
      <c r="T1019" s="72"/>
    </row>
    <row r="1020" spans="17:20">
      <c r="Q1020" s="62"/>
      <c r="R1020" s="62"/>
      <c r="T1020" s="72"/>
    </row>
    <row r="1021" spans="17:20">
      <c r="Q1021" s="62"/>
      <c r="R1021" s="62"/>
      <c r="T1021" s="72"/>
    </row>
    <row r="1022" spans="17:20">
      <c r="Q1022" s="62"/>
      <c r="R1022" s="62"/>
      <c r="T1022" s="72"/>
    </row>
    <row r="1023" spans="17:20">
      <c r="Q1023" s="62"/>
      <c r="R1023" s="62"/>
      <c r="T1023" s="72"/>
    </row>
    <row r="1024" spans="17:20">
      <c r="Q1024" s="62"/>
      <c r="R1024" s="62"/>
      <c r="T1024" s="72"/>
    </row>
    <row r="1025" spans="17:20">
      <c r="Q1025" s="62"/>
      <c r="R1025" s="62"/>
      <c r="T1025" s="72"/>
    </row>
    <row r="1026" spans="17:20">
      <c r="Q1026" s="62"/>
      <c r="R1026" s="62"/>
      <c r="T1026" s="72"/>
    </row>
    <row r="1027" spans="17:20">
      <c r="Q1027" s="62"/>
      <c r="R1027" s="62"/>
      <c r="T1027" s="72"/>
    </row>
    <row r="1028" spans="17:20">
      <c r="Q1028" s="62"/>
      <c r="R1028" s="62"/>
      <c r="T1028" s="72"/>
    </row>
    <row r="1029" spans="17:20">
      <c r="Q1029" s="62"/>
      <c r="R1029" s="62"/>
      <c r="T1029" s="72"/>
    </row>
    <row r="1030" spans="17:20">
      <c r="Q1030" s="62"/>
      <c r="R1030" s="62"/>
      <c r="T1030" s="72"/>
    </row>
    <row r="1031" spans="17:20">
      <c r="Q1031" s="62"/>
      <c r="R1031" s="62"/>
      <c r="T1031" s="72"/>
    </row>
    <row r="1032" spans="17:20">
      <c r="Q1032" s="62"/>
      <c r="R1032" s="62"/>
      <c r="T1032" s="72"/>
    </row>
    <row r="1033" spans="17:20">
      <c r="Q1033" s="62"/>
      <c r="R1033" s="62"/>
      <c r="T1033" s="72"/>
    </row>
    <row r="1034" spans="17:20">
      <c r="Q1034" s="62"/>
      <c r="R1034" s="62"/>
      <c r="T1034" s="72"/>
    </row>
    <row r="1035" spans="17:20">
      <c r="Q1035" s="62"/>
      <c r="R1035" s="62"/>
      <c r="T1035" s="72"/>
    </row>
    <row r="1036" spans="17:20">
      <c r="Q1036" s="62"/>
      <c r="R1036" s="62"/>
      <c r="T1036" s="72"/>
    </row>
    <row r="1037" spans="17:20">
      <c r="Q1037" s="62"/>
      <c r="R1037" s="62"/>
      <c r="T1037" s="72"/>
    </row>
    <row r="1038" spans="17:20">
      <c r="Q1038" s="62"/>
      <c r="R1038" s="62"/>
      <c r="T1038" s="72"/>
    </row>
    <row r="1039" spans="17:20">
      <c r="Q1039" s="62"/>
      <c r="R1039" s="62"/>
      <c r="T1039" s="72"/>
    </row>
    <row r="1040" spans="17:20">
      <c r="Q1040" s="62"/>
      <c r="R1040" s="62"/>
      <c r="T1040" s="72"/>
    </row>
    <row r="1041" spans="17:20">
      <c r="Q1041" s="62"/>
      <c r="R1041" s="62"/>
      <c r="T1041" s="72"/>
    </row>
    <row r="1042" spans="17:20">
      <c r="Q1042" s="62"/>
      <c r="R1042" s="62"/>
      <c r="T1042" s="72"/>
    </row>
    <row r="1043" spans="17:20">
      <c r="Q1043" s="62"/>
      <c r="R1043" s="62"/>
      <c r="T1043" s="72"/>
    </row>
    <row r="1044" spans="17:20">
      <c r="Q1044" s="62"/>
      <c r="R1044" s="62"/>
      <c r="T1044" s="72"/>
    </row>
    <row r="1045" spans="17:20">
      <c r="Q1045" s="62"/>
      <c r="R1045" s="62"/>
      <c r="T1045" s="72"/>
    </row>
    <row r="1046" spans="17:20">
      <c r="Q1046" s="62"/>
      <c r="R1046" s="62"/>
      <c r="T1046" s="72"/>
    </row>
    <row r="1047" spans="17:20">
      <c r="Q1047" s="62"/>
      <c r="R1047" s="62"/>
      <c r="T1047" s="72"/>
    </row>
    <row r="1048" spans="17:20">
      <c r="Q1048" s="62"/>
      <c r="R1048" s="62"/>
      <c r="T1048" s="72"/>
    </row>
    <row r="1049" spans="17:20">
      <c r="Q1049" s="62"/>
      <c r="R1049" s="62"/>
      <c r="T1049" s="72"/>
    </row>
    <row r="1050" spans="17:20">
      <c r="Q1050" s="62"/>
      <c r="R1050" s="62"/>
      <c r="T1050" s="72"/>
    </row>
    <row r="1051" spans="17:20">
      <c r="Q1051" s="62"/>
      <c r="R1051" s="62"/>
      <c r="T1051" s="72"/>
    </row>
    <row r="1052" spans="17:20">
      <c r="Q1052" s="62"/>
      <c r="R1052" s="62"/>
      <c r="T1052" s="72"/>
    </row>
    <row r="1053" spans="17:20">
      <c r="Q1053" s="62"/>
      <c r="R1053" s="62"/>
      <c r="T1053" s="72"/>
    </row>
    <row r="1054" spans="17:20">
      <c r="Q1054" s="62"/>
      <c r="R1054" s="62"/>
      <c r="T1054" s="72"/>
    </row>
    <row r="1055" spans="17:20">
      <c r="Q1055" s="62"/>
      <c r="R1055" s="62"/>
      <c r="T1055" s="72"/>
    </row>
    <row r="1056" spans="17:20">
      <c r="Q1056" s="62"/>
      <c r="R1056" s="62"/>
      <c r="T1056" s="72"/>
    </row>
    <row r="1057" spans="17:20">
      <c r="Q1057" s="62"/>
      <c r="R1057" s="62"/>
      <c r="T1057" s="72"/>
    </row>
    <row r="1058" spans="17:20">
      <c r="Q1058" s="62"/>
      <c r="R1058" s="62"/>
      <c r="T1058" s="72"/>
    </row>
    <row r="1059" spans="17:20">
      <c r="Q1059" s="62"/>
      <c r="R1059" s="62"/>
      <c r="T1059" s="72"/>
    </row>
    <row r="1060" spans="17:20">
      <c r="Q1060" s="62"/>
      <c r="R1060" s="62"/>
      <c r="T1060" s="72"/>
    </row>
    <row r="1061" spans="17:20">
      <c r="Q1061" s="62"/>
      <c r="R1061" s="62"/>
      <c r="T1061" s="72"/>
    </row>
    <row r="1062" spans="17:20">
      <c r="Q1062" s="62"/>
      <c r="R1062" s="62"/>
      <c r="T1062" s="72"/>
    </row>
    <row r="1063" spans="17:20">
      <c r="Q1063" s="62"/>
      <c r="R1063" s="62"/>
      <c r="T1063" s="72"/>
    </row>
    <row r="1064" spans="17:20">
      <c r="Q1064" s="62"/>
      <c r="R1064" s="62"/>
      <c r="T1064" s="72"/>
    </row>
    <row r="1065" spans="17:20">
      <c r="Q1065" s="62"/>
      <c r="R1065" s="62"/>
      <c r="T1065" s="72"/>
    </row>
    <row r="1066" spans="17:20">
      <c r="Q1066" s="62"/>
      <c r="R1066" s="62"/>
      <c r="T1066" s="72"/>
    </row>
    <row r="1067" spans="17:20">
      <c r="Q1067" s="62"/>
      <c r="R1067" s="62"/>
      <c r="T1067" s="72"/>
    </row>
    <row r="1068" spans="17:20">
      <c r="Q1068" s="62"/>
      <c r="R1068" s="62"/>
      <c r="T1068" s="72"/>
    </row>
    <row r="1069" spans="17:20">
      <c r="Q1069" s="62"/>
      <c r="R1069" s="62"/>
      <c r="T1069" s="72"/>
    </row>
    <row r="1070" spans="17:20">
      <c r="Q1070" s="62"/>
      <c r="R1070" s="62"/>
      <c r="T1070" s="72"/>
    </row>
    <row r="1071" spans="17:20">
      <c r="Q1071" s="62"/>
      <c r="R1071" s="62"/>
      <c r="T1071" s="72"/>
    </row>
    <row r="1072" spans="17:20">
      <c r="Q1072" s="62"/>
      <c r="R1072" s="62"/>
      <c r="T1072" s="72"/>
    </row>
    <row r="1073" spans="17:20">
      <c r="Q1073" s="62"/>
      <c r="R1073" s="62"/>
      <c r="T1073" s="72"/>
    </row>
    <row r="1074" spans="17:20">
      <c r="Q1074" s="62"/>
      <c r="R1074" s="62"/>
      <c r="T1074" s="72"/>
    </row>
    <row r="1075" spans="17:20">
      <c r="Q1075" s="62"/>
      <c r="R1075" s="62"/>
      <c r="T1075" s="72"/>
    </row>
    <row r="1076" spans="17:20">
      <c r="Q1076" s="62"/>
      <c r="R1076" s="62"/>
      <c r="T1076" s="72"/>
    </row>
    <row r="1077" spans="17:20">
      <c r="Q1077" s="62"/>
      <c r="R1077" s="62"/>
      <c r="T1077" s="72"/>
    </row>
    <row r="1078" spans="17:20">
      <c r="Q1078" s="62"/>
      <c r="R1078" s="62"/>
      <c r="T1078" s="72"/>
    </row>
    <row r="1079" spans="17:20">
      <c r="Q1079" s="62"/>
      <c r="R1079" s="62"/>
      <c r="T1079" s="72"/>
    </row>
    <row r="1080" spans="17:20">
      <c r="Q1080" s="62"/>
      <c r="R1080" s="62"/>
      <c r="T1080" s="72"/>
    </row>
    <row r="1081" spans="17:20">
      <c r="Q1081" s="62"/>
      <c r="R1081" s="62"/>
      <c r="T1081" s="72"/>
    </row>
    <row r="1082" spans="17:20">
      <c r="Q1082" s="62"/>
      <c r="R1082" s="62"/>
      <c r="T1082" s="72"/>
    </row>
    <row r="1083" spans="17:20">
      <c r="Q1083" s="62"/>
      <c r="R1083" s="62"/>
      <c r="T1083" s="72"/>
    </row>
    <row r="1084" spans="17:20">
      <c r="Q1084" s="62"/>
      <c r="R1084" s="62"/>
      <c r="T1084" s="72"/>
    </row>
    <row r="1085" spans="17:20">
      <c r="Q1085" s="62"/>
      <c r="R1085" s="62"/>
      <c r="T1085" s="72"/>
    </row>
    <row r="1086" spans="17:20">
      <c r="Q1086" s="62"/>
      <c r="R1086" s="62"/>
      <c r="T1086" s="72"/>
    </row>
    <row r="1087" spans="17:20">
      <c r="Q1087" s="62"/>
      <c r="R1087" s="62"/>
      <c r="T1087" s="72"/>
    </row>
    <row r="1088" spans="17:20">
      <c r="Q1088" s="62"/>
      <c r="R1088" s="62"/>
      <c r="T1088" s="72"/>
    </row>
    <row r="1089" spans="17:20">
      <c r="Q1089" s="62"/>
      <c r="R1089" s="62"/>
      <c r="T1089" s="72"/>
    </row>
    <row r="1090" spans="17:20">
      <c r="Q1090" s="62"/>
      <c r="R1090" s="62"/>
      <c r="T1090" s="72"/>
    </row>
    <row r="1091" spans="17:20">
      <c r="Q1091" s="62"/>
      <c r="R1091" s="62"/>
      <c r="T1091" s="72"/>
    </row>
    <row r="1092" spans="17:20">
      <c r="Q1092" s="62"/>
      <c r="R1092" s="62"/>
      <c r="T1092" s="72"/>
    </row>
    <row r="1093" spans="17:20">
      <c r="Q1093" s="62"/>
      <c r="R1093" s="62"/>
      <c r="T1093" s="72"/>
    </row>
    <row r="1094" spans="17:20">
      <c r="Q1094" s="62"/>
      <c r="R1094" s="62"/>
      <c r="T1094" s="72"/>
    </row>
    <row r="1095" spans="17:20">
      <c r="Q1095" s="62"/>
      <c r="R1095" s="62"/>
      <c r="T1095" s="72"/>
    </row>
    <row r="1096" spans="17:20">
      <c r="Q1096" s="62"/>
      <c r="R1096" s="62"/>
      <c r="T1096" s="72"/>
    </row>
    <row r="1097" spans="17:20">
      <c r="Q1097" s="62"/>
      <c r="R1097" s="62"/>
      <c r="T1097" s="72"/>
    </row>
    <row r="1098" spans="17:20">
      <c r="Q1098" s="62"/>
      <c r="R1098" s="62"/>
      <c r="T1098" s="72"/>
    </row>
    <row r="1099" spans="17:20">
      <c r="Q1099" s="62"/>
      <c r="R1099" s="62"/>
      <c r="T1099" s="72"/>
    </row>
    <row r="1100" spans="17:20">
      <c r="Q1100" s="62"/>
      <c r="R1100" s="62"/>
      <c r="T1100" s="72"/>
    </row>
    <row r="1101" spans="17:20">
      <c r="Q1101" s="62"/>
      <c r="R1101" s="62"/>
      <c r="T1101" s="72"/>
    </row>
    <row r="1102" spans="17:20">
      <c r="Q1102" s="62"/>
      <c r="R1102" s="62"/>
      <c r="T1102" s="72"/>
    </row>
    <row r="1103" spans="17:20">
      <c r="Q1103" s="62"/>
      <c r="R1103" s="62"/>
      <c r="T1103" s="72"/>
    </row>
    <row r="1104" spans="17:20">
      <c r="Q1104" s="62"/>
      <c r="R1104" s="62"/>
      <c r="T1104" s="72"/>
    </row>
    <row r="1105" spans="17:20">
      <c r="Q1105" s="62"/>
      <c r="R1105" s="62"/>
      <c r="T1105" s="72"/>
    </row>
    <row r="1106" spans="17:20">
      <c r="Q1106" s="62"/>
      <c r="R1106" s="62"/>
      <c r="T1106" s="72"/>
    </row>
    <row r="1107" spans="17:20">
      <c r="Q1107" s="62"/>
      <c r="R1107" s="62"/>
      <c r="T1107" s="72"/>
    </row>
    <row r="1108" spans="17:20">
      <c r="Q1108" s="62"/>
      <c r="R1108" s="62"/>
      <c r="T1108" s="72"/>
    </row>
    <row r="1109" spans="17:20">
      <c r="Q1109" s="62"/>
      <c r="R1109" s="62"/>
      <c r="T1109" s="72"/>
    </row>
    <row r="1110" spans="17:20">
      <c r="Q1110" s="62"/>
      <c r="R1110" s="62"/>
      <c r="T1110" s="72"/>
    </row>
    <row r="1111" spans="17:20">
      <c r="Q1111" s="62"/>
      <c r="R1111" s="62"/>
      <c r="T1111" s="72"/>
    </row>
    <row r="1112" spans="17:20">
      <c r="Q1112" s="62"/>
      <c r="R1112" s="62"/>
      <c r="T1112" s="72"/>
    </row>
    <row r="1113" spans="17:20">
      <c r="Q1113" s="62"/>
      <c r="R1113" s="62"/>
      <c r="T1113" s="72"/>
    </row>
    <row r="1114" spans="17:20">
      <c r="Q1114" s="62"/>
      <c r="R1114" s="62"/>
      <c r="T1114" s="72"/>
    </row>
    <row r="1115" spans="17:20">
      <c r="Q1115" s="62"/>
      <c r="R1115" s="62"/>
      <c r="T1115" s="72"/>
    </row>
    <row r="1116" spans="17:20">
      <c r="Q1116" s="62"/>
      <c r="R1116" s="62"/>
      <c r="T1116" s="72"/>
    </row>
    <row r="1117" spans="17:20">
      <c r="Q1117" s="62"/>
      <c r="R1117" s="62"/>
      <c r="T1117" s="72"/>
    </row>
    <row r="1118" spans="17:20">
      <c r="Q1118" s="62"/>
      <c r="R1118" s="62"/>
      <c r="T1118" s="72"/>
    </row>
    <row r="1119" spans="17:20">
      <c r="Q1119" s="62"/>
      <c r="R1119" s="62"/>
      <c r="T1119" s="72"/>
    </row>
    <row r="1120" spans="17:20">
      <c r="Q1120" s="62"/>
      <c r="R1120" s="62"/>
      <c r="T1120" s="72"/>
    </row>
    <row r="1121" spans="17:20">
      <c r="Q1121" s="62"/>
      <c r="R1121" s="62"/>
      <c r="T1121" s="72"/>
    </row>
    <row r="1122" spans="17:20">
      <c r="Q1122" s="62"/>
      <c r="R1122" s="62"/>
      <c r="T1122" s="72"/>
    </row>
    <row r="1123" spans="17:20">
      <c r="Q1123" s="62"/>
      <c r="R1123" s="62"/>
      <c r="T1123" s="72"/>
    </row>
    <row r="1124" spans="17:20">
      <c r="Q1124" s="62"/>
      <c r="R1124" s="62"/>
      <c r="T1124" s="72"/>
    </row>
    <row r="1125" spans="17:20">
      <c r="Q1125" s="62"/>
      <c r="R1125" s="62"/>
      <c r="T1125" s="72"/>
    </row>
    <row r="1126" spans="17:20">
      <c r="Q1126" s="62"/>
      <c r="R1126" s="62"/>
      <c r="T1126" s="72"/>
    </row>
    <row r="1127" spans="17:20">
      <c r="Q1127" s="62"/>
      <c r="R1127" s="62"/>
      <c r="T1127" s="72"/>
    </row>
    <row r="1128" spans="17:20">
      <c r="Q1128" s="62"/>
      <c r="R1128" s="62"/>
      <c r="T1128" s="72"/>
    </row>
    <row r="1129" spans="17:20">
      <c r="Q1129" s="62"/>
      <c r="R1129" s="62"/>
      <c r="T1129" s="72"/>
    </row>
    <row r="1130" spans="17:20">
      <c r="Q1130" s="62"/>
      <c r="R1130" s="62"/>
      <c r="T1130" s="72"/>
    </row>
    <row r="1131" spans="17:20">
      <c r="Q1131" s="62"/>
      <c r="R1131" s="62"/>
      <c r="T1131" s="72"/>
    </row>
    <row r="1132" spans="17:20">
      <c r="Q1132" s="62"/>
      <c r="R1132" s="62"/>
      <c r="T1132" s="72"/>
    </row>
    <row r="1133" spans="17:20">
      <c r="Q1133" s="62"/>
      <c r="R1133" s="62"/>
      <c r="T1133" s="72"/>
    </row>
    <row r="1134" spans="17:20">
      <c r="Q1134" s="62"/>
      <c r="R1134" s="62"/>
      <c r="T1134" s="72"/>
    </row>
    <row r="1135" spans="17:20">
      <c r="Q1135" s="62"/>
      <c r="R1135" s="62"/>
      <c r="T1135" s="72"/>
    </row>
    <row r="1136" spans="17:20">
      <c r="Q1136" s="62"/>
      <c r="R1136" s="62"/>
      <c r="T1136" s="72"/>
    </row>
    <row r="1137" spans="17:20">
      <c r="Q1137" s="62"/>
      <c r="R1137" s="62"/>
      <c r="T1137" s="72"/>
    </row>
    <row r="1138" spans="17:20">
      <c r="Q1138" s="62"/>
      <c r="R1138" s="62"/>
      <c r="T1138" s="72"/>
    </row>
    <row r="1139" spans="17:20">
      <c r="Q1139" s="62"/>
      <c r="R1139" s="62"/>
      <c r="T1139" s="72"/>
    </row>
    <row r="1140" spans="17:20">
      <c r="Q1140" s="62"/>
      <c r="R1140" s="62"/>
      <c r="T1140" s="72"/>
    </row>
    <row r="1141" spans="17:20">
      <c r="Q1141" s="62"/>
      <c r="R1141" s="62"/>
      <c r="T1141" s="72"/>
    </row>
    <row r="1142" spans="17:20">
      <c r="Q1142" s="62"/>
      <c r="R1142" s="62"/>
      <c r="T1142" s="72"/>
    </row>
    <row r="1143" spans="17:20">
      <c r="Q1143" s="62"/>
      <c r="R1143" s="62"/>
      <c r="T1143" s="72"/>
    </row>
    <row r="1144" spans="17:20">
      <c r="Q1144" s="62"/>
      <c r="R1144" s="62"/>
      <c r="T1144" s="72"/>
    </row>
    <row r="1145" spans="17:20">
      <c r="Q1145" s="62"/>
      <c r="R1145" s="62"/>
      <c r="T1145" s="72"/>
    </row>
    <row r="1146" spans="17:20">
      <c r="Q1146" s="62"/>
      <c r="R1146" s="62"/>
      <c r="T1146" s="72"/>
    </row>
    <row r="1147" spans="17:20">
      <c r="Q1147" s="62"/>
      <c r="R1147" s="62"/>
      <c r="T1147" s="72"/>
    </row>
    <row r="1148" spans="17:20">
      <c r="Q1148" s="62"/>
      <c r="R1148" s="62"/>
      <c r="T1148" s="72"/>
    </row>
    <row r="1149" spans="17:20">
      <c r="Q1149" s="62"/>
      <c r="R1149" s="62"/>
      <c r="T1149" s="72"/>
    </row>
    <row r="1150" spans="17:20">
      <c r="Q1150" s="62"/>
      <c r="R1150" s="62"/>
      <c r="T1150" s="72"/>
    </row>
    <row r="1151" spans="17:20">
      <c r="Q1151" s="62"/>
      <c r="R1151" s="62"/>
      <c r="T1151" s="72"/>
    </row>
    <row r="1152" spans="17:20">
      <c r="Q1152" s="62"/>
      <c r="R1152" s="62"/>
      <c r="T1152" s="72"/>
    </row>
    <row r="1153" spans="17:20">
      <c r="Q1153" s="62"/>
      <c r="R1153" s="62"/>
      <c r="T1153" s="72"/>
    </row>
    <row r="1154" spans="17:20">
      <c r="Q1154" s="62"/>
      <c r="R1154" s="62"/>
      <c r="T1154" s="72"/>
    </row>
    <row r="1155" spans="17:20">
      <c r="Q1155" s="62"/>
      <c r="R1155" s="62"/>
      <c r="T1155" s="72"/>
    </row>
    <row r="1156" spans="17:20">
      <c r="Q1156" s="62"/>
      <c r="R1156" s="62"/>
      <c r="T1156" s="72"/>
    </row>
    <row r="1157" spans="17:20">
      <c r="Q1157" s="62"/>
      <c r="R1157" s="62"/>
      <c r="T1157" s="72"/>
    </row>
    <row r="1158" spans="17:20">
      <c r="Q1158" s="62"/>
      <c r="R1158" s="62"/>
      <c r="T1158" s="72"/>
    </row>
    <row r="1159" spans="17:20">
      <c r="Q1159" s="62"/>
      <c r="R1159" s="62"/>
      <c r="T1159" s="72"/>
    </row>
    <row r="1160" spans="17:20">
      <c r="Q1160" s="62"/>
      <c r="R1160" s="62"/>
      <c r="T1160" s="72"/>
    </row>
    <row r="1161" spans="17:20">
      <c r="Q1161" s="62"/>
      <c r="R1161" s="62"/>
      <c r="T1161" s="72"/>
    </row>
    <row r="1162" spans="17:20">
      <c r="Q1162" s="62"/>
      <c r="R1162" s="62"/>
      <c r="T1162" s="72"/>
    </row>
    <row r="1163" spans="17:20">
      <c r="Q1163" s="62"/>
      <c r="T1163" s="72"/>
    </row>
    <row r="1164" spans="17:20">
      <c r="Q1164" s="62"/>
      <c r="T1164" s="72"/>
    </row>
    <row r="1165" spans="17:20">
      <c r="Q1165" s="62"/>
      <c r="T1165" s="72"/>
    </row>
    <row r="1166" spans="17:20">
      <c r="Q1166" s="62"/>
      <c r="T1166" s="72"/>
    </row>
    <row r="1167" spans="17:20">
      <c r="Q1167" s="62"/>
      <c r="T1167" s="72"/>
    </row>
    <row r="1168" spans="17:20">
      <c r="Q1168" s="62"/>
      <c r="T1168" s="72"/>
    </row>
    <row r="1169" spans="17:20">
      <c r="Q1169" s="62"/>
      <c r="T1169" s="72"/>
    </row>
    <row r="1170" spans="17:20">
      <c r="Q1170" s="62"/>
      <c r="T1170" s="72"/>
    </row>
    <row r="1171" spans="17:20">
      <c r="Q1171" s="62"/>
      <c r="T1171" s="72"/>
    </row>
    <row r="1172" spans="17:20">
      <c r="Q1172" s="62"/>
      <c r="T1172" s="72"/>
    </row>
    <row r="1173" spans="17:20">
      <c r="Q1173" s="62"/>
    </row>
    <row r="1174" spans="17:20">
      <c r="Q1174" s="62"/>
    </row>
    <row r="1175" spans="17:20">
      <c r="Q1175" s="62"/>
    </row>
    <row r="1176" spans="17:20">
      <c r="Q1176" s="62"/>
    </row>
    <row r="1177" spans="17:20">
      <c r="Q1177" s="62"/>
    </row>
    <row r="1178" spans="17:20">
      <c r="Q1178" s="62"/>
    </row>
    <row r="1179" spans="17:20">
      <c r="Q1179" s="62"/>
    </row>
    <row r="1180" spans="17:20">
      <c r="Q1180" s="62"/>
    </row>
    <row r="1181" spans="17:20">
      <c r="Q1181" s="62"/>
    </row>
    <row r="1182" spans="17:20">
      <c r="Q1182" s="62"/>
    </row>
    <row r="1183" spans="17:20">
      <c r="Q1183" s="62"/>
    </row>
    <row r="1184" spans="17:20">
      <c r="Q1184" s="62"/>
    </row>
    <row r="1185" spans="17:17">
      <c r="Q1185" s="62"/>
    </row>
    <row r="1186" spans="17:17">
      <c r="Q1186" s="62"/>
    </row>
    <row r="1187" spans="17:17">
      <c r="Q1187" s="62"/>
    </row>
    <row r="1188" spans="17:17">
      <c r="Q1188" s="62"/>
    </row>
    <row r="1189" spans="17:17">
      <c r="Q1189" s="62"/>
    </row>
    <row r="1190" spans="17:17">
      <c r="Q1190" s="62"/>
    </row>
    <row r="1191" spans="17:17">
      <c r="Q1191" s="62"/>
    </row>
    <row r="1192" spans="17:17">
      <c r="Q1192" s="62"/>
    </row>
    <row r="1193" spans="17:17">
      <c r="Q1193" s="62"/>
    </row>
    <row r="1194" spans="17:17">
      <c r="Q1194" s="62"/>
    </row>
    <row r="1195" spans="17:17">
      <c r="Q1195" s="62"/>
    </row>
    <row r="1196" spans="17:17">
      <c r="Q1196" s="62"/>
    </row>
    <row r="1197" spans="17:17">
      <c r="Q1197" s="62"/>
    </row>
    <row r="1198" spans="17:17">
      <c r="Q1198" s="62"/>
    </row>
    <row r="1199" spans="17:17">
      <c r="Q1199" s="62"/>
    </row>
    <row r="1200" spans="17:17">
      <c r="Q1200" s="62"/>
    </row>
    <row r="1201" spans="17:17">
      <c r="Q1201" s="62"/>
    </row>
    <row r="1202" spans="17:17">
      <c r="Q1202" s="62"/>
    </row>
    <row r="1203" spans="17:17">
      <c r="Q1203" s="62"/>
    </row>
    <row r="1204" spans="17:17">
      <c r="Q1204" s="62"/>
    </row>
    <row r="1205" spans="17:17">
      <c r="Q1205" s="62"/>
    </row>
    <row r="1206" spans="17:17">
      <c r="Q1206" s="62"/>
    </row>
    <row r="1207" spans="17:17">
      <c r="Q1207" s="62"/>
    </row>
    <row r="1208" spans="17:17">
      <c r="Q1208" s="62"/>
    </row>
    <row r="1209" spans="17:17">
      <c r="Q1209" s="62"/>
    </row>
    <row r="1210" spans="17:17">
      <c r="Q1210" s="62"/>
    </row>
    <row r="1211" spans="17:17">
      <c r="Q1211" s="62"/>
    </row>
    <row r="1212" spans="17:17">
      <c r="Q1212" s="62"/>
    </row>
    <row r="1213" spans="17:17">
      <c r="Q1213" s="62"/>
    </row>
    <row r="1214" spans="17:17">
      <c r="Q1214" s="62"/>
    </row>
    <row r="1215" spans="17:17">
      <c r="Q1215" s="62"/>
    </row>
    <row r="1216" spans="17:17">
      <c r="Q1216" s="62"/>
    </row>
    <row r="1217" spans="17:17">
      <c r="Q1217" s="62"/>
    </row>
    <row r="1218" spans="17:17">
      <c r="Q1218" s="62"/>
    </row>
    <row r="1219" spans="17:17">
      <c r="Q1219" s="62"/>
    </row>
    <row r="1220" spans="17:17">
      <c r="Q1220" s="62"/>
    </row>
    <row r="1221" spans="17:17">
      <c r="Q1221" s="62"/>
    </row>
    <row r="1222" spans="17:17">
      <c r="Q1222" s="62"/>
    </row>
    <row r="1223" spans="17:17">
      <c r="Q1223" s="62"/>
    </row>
    <row r="1224" spans="17:17">
      <c r="Q1224" s="62"/>
    </row>
    <row r="1225" spans="17:17">
      <c r="Q1225" s="62"/>
    </row>
    <row r="1226" spans="17:17">
      <c r="Q1226" s="62"/>
    </row>
    <row r="1227" spans="17:17">
      <c r="Q1227" s="62"/>
    </row>
    <row r="1228" spans="17:17">
      <c r="Q1228" s="62"/>
    </row>
    <row r="1229" spans="17:17">
      <c r="Q1229" s="62"/>
    </row>
    <row r="1230" spans="17:17">
      <c r="Q1230" s="62"/>
    </row>
    <row r="1231" spans="17:17">
      <c r="Q1231" s="62"/>
    </row>
    <row r="1232" spans="17:17">
      <c r="Q1232" s="62"/>
    </row>
    <row r="1233" spans="17:17">
      <c r="Q1233" s="62"/>
    </row>
    <row r="1234" spans="17:17">
      <c r="Q1234" s="62"/>
    </row>
    <row r="1235" spans="17:17">
      <c r="Q1235" s="62"/>
    </row>
    <row r="1236" spans="17:17">
      <c r="Q1236" s="62"/>
    </row>
    <row r="1237" spans="17:17">
      <c r="Q1237" s="62"/>
    </row>
    <row r="1238" spans="17:17">
      <c r="Q1238" s="62"/>
    </row>
    <row r="1239" spans="17:17">
      <c r="Q1239" s="62"/>
    </row>
    <row r="1240" spans="17:17">
      <c r="Q1240" s="62"/>
    </row>
    <row r="1241" spans="17:17">
      <c r="Q1241" s="62"/>
    </row>
    <row r="1242" spans="17:17">
      <c r="Q1242" s="62"/>
    </row>
    <row r="1243" spans="17:17">
      <c r="Q1243" s="62"/>
    </row>
    <row r="1244" spans="17:17">
      <c r="Q1244" s="62"/>
    </row>
    <row r="1245" spans="17:17">
      <c r="Q1245" s="62"/>
    </row>
    <row r="1246" spans="17:17">
      <c r="Q1246" s="62"/>
    </row>
    <row r="1247" spans="17:17">
      <c r="Q1247" s="62"/>
    </row>
    <row r="1248" spans="17:17">
      <c r="Q1248" s="62"/>
    </row>
    <row r="1249" spans="17:17">
      <c r="Q1249" s="62"/>
    </row>
    <row r="1250" spans="17:17">
      <c r="Q1250" s="62"/>
    </row>
    <row r="1251" spans="17:17">
      <c r="Q1251" s="62"/>
    </row>
    <row r="1252" spans="17:17">
      <c r="Q1252" s="62"/>
    </row>
    <row r="1253" spans="17:17">
      <c r="Q1253" s="62"/>
    </row>
    <row r="1254" spans="17:17">
      <c r="Q1254" s="62"/>
    </row>
    <row r="1255" spans="17:17">
      <c r="Q1255" s="62"/>
    </row>
    <row r="1256" spans="17:17">
      <c r="Q1256" s="62"/>
    </row>
    <row r="1257" spans="17:17">
      <c r="Q1257" s="62"/>
    </row>
    <row r="1258" spans="17:17">
      <c r="Q1258" s="62"/>
    </row>
    <row r="1259" spans="17:17">
      <c r="Q1259" s="62"/>
    </row>
    <row r="1260" spans="17:17">
      <c r="Q1260" s="62"/>
    </row>
  </sheetData>
  <mergeCells count="18">
    <mergeCell ref="I12:I14"/>
    <mergeCell ref="I15:I17"/>
    <mergeCell ref="K12:K14"/>
    <mergeCell ref="Q6:R6"/>
    <mergeCell ref="S6:V6"/>
    <mergeCell ref="A7:L7"/>
    <mergeCell ref="S7:T7"/>
    <mergeCell ref="U7:V7"/>
    <mergeCell ref="A1:B1"/>
    <mergeCell ref="C1:S3"/>
    <mergeCell ref="T1:V3"/>
    <mergeCell ref="A2:B3"/>
    <mergeCell ref="A4:V4"/>
    <mergeCell ref="A5:L5"/>
    <mergeCell ref="M5:N7"/>
    <mergeCell ref="Q5:V5"/>
    <mergeCell ref="A6:F6"/>
    <mergeCell ref="G6:L6"/>
  </mergeCells>
  <phoneticPr fontId="62" type="noConversion"/>
  <conditionalFormatting sqref="M63:M64">
    <cfRule type="duplicateValues" dxfId="17" priority="29" stopIfTrue="1"/>
  </conditionalFormatting>
  <conditionalFormatting sqref="M65">
    <cfRule type="duplicateValues" dxfId="16" priority="28" stopIfTrue="1"/>
  </conditionalFormatting>
  <conditionalFormatting sqref="M61:M62">
    <cfRule type="duplicateValues" dxfId="15" priority="30" stopIfTrue="1"/>
  </conditionalFormatting>
  <conditionalFormatting sqref="Q9:Q1260 R10:R572">
    <cfRule type="containsText" dxfId="14" priority="25" operator="containsText" text="0">
      <formula>NOT(ISERROR(SEARCH("0",Q9)))</formula>
    </cfRule>
    <cfRule type="containsText" dxfId="13" priority="26" operator="containsText" text="1">
      <formula>NOT(ISERROR(SEARCH("1",Q9)))</formula>
    </cfRule>
    <cfRule type="containsText" dxfId="12" priority="27" operator="containsText" text="2">
      <formula>NOT(ISERROR(SEARCH("2",Q9)))</formula>
    </cfRule>
  </conditionalFormatting>
  <conditionalFormatting sqref="R9">
    <cfRule type="containsText" dxfId="11" priority="19" operator="containsText" text="0">
      <formula>NOT(ISERROR(SEARCH("0",R9)))</formula>
    </cfRule>
    <cfRule type="containsText" dxfId="10" priority="20" operator="containsText" text="1">
      <formula>NOT(ISERROR(SEARCH("1",R9)))</formula>
    </cfRule>
    <cfRule type="containsText" dxfId="9" priority="21" operator="containsText" text="2">
      <formula>NOT(ISERROR(SEARCH("2",R9)))</formula>
    </cfRule>
  </conditionalFormatting>
  <conditionalFormatting sqref="O7:P7">
    <cfRule type="containsText" dxfId="8" priority="15" operator="containsText" text="No cumple">
      <formula>NOT(ISERROR(SEARCH("No cumple",O7)))</formula>
    </cfRule>
  </conditionalFormatting>
  <conditionalFormatting sqref="O6:P6">
    <cfRule type="containsText" dxfId="7" priority="14" operator="containsText" text="Cumple parcialmente">
      <formula>NOT(ISERROR(SEARCH("Cumple parcialmente",O6)))</formula>
    </cfRule>
  </conditionalFormatting>
  <conditionalFormatting sqref="O5:P5">
    <cfRule type="containsText" dxfId="6" priority="13" operator="containsText" text="Cumple">
      <formula>NOT(ISERROR(SEARCH("Cumple",O5)))</formula>
    </cfRule>
  </conditionalFormatting>
  <conditionalFormatting sqref="S9">
    <cfRule type="containsText" dxfId="5" priority="10" operator="containsText" text="0">
      <formula>NOT(ISERROR(SEARCH("0",S9)))</formula>
    </cfRule>
    <cfRule type="containsText" dxfId="4" priority="11" operator="containsText" text="1">
      <formula>NOT(ISERROR(SEARCH("1",S9)))</formula>
    </cfRule>
    <cfRule type="containsText" dxfId="3" priority="12" operator="containsText" text="2">
      <formula>NOT(ISERROR(SEARCH("2",S9)))</formula>
    </cfRule>
  </conditionalFormatting>
  <conditionalFormatting sqref="S10:S22">
    <cfRule type="containsText" dxfId="2" priority="7" operator="containsText" text="0">
      <formula>NOT(ISERROR(SEARCH("0",S10)))</formula>
    </cfRule>
    <cfRule type="containsText" dxfId="1" priority="8" operator="containsText" text="1">
      <formula>NOT(ISERROR(SEARCH("1",S10)))</formula>
    </cfRule>
    <cfRule type="containsText" dxfId="0" priority="9" operator="containsText" text="2">
      <formula>NOT(ISERROR(SEARCH("2",S10)))</formula>
    </cfRule>
  </conditionalFormatting>
  <dataValidations count="2">
    <dataValidation type="list" allowBlank="1" showInputMessage="1" showErrorMessage="1" sqref="S9:S22" xr:uid="{75546F92-6E3A-43FD-B97D-14EFD0600BD6}">
      <formula1>$AW$10:$AW$12</formula1>
    </dataValidation>
    <dataValidation type="list" allowBlank="1" showInputMessage="1" showErrorMessage="1" sqref="R9:R1162 Q9:Q1142" xr:uid="{0729B297-3C16-44EC-ADC4-2506FA1B8E20}">
      <formula1>$P$5:$P$7</formula1>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M21"/>
  <sheetViews>
    <sheetView topLeftCell="A19" workbookViewId="0">
      <selection activeCell="R14" sqref="R14"/>
    </sheetView>
  </sheetViews>
  <sheetFormatPr defaultColWidth="11.42578125" defaultRowHeight="12.75"/>
  <cols>
    <col min="1" max="1" width="17.42578125" style="1" bestFit="1" customWidth="1"/>
    <col min="2" max="2" width="24.42578125" style="1" customWidth="1"/>
    <col min="3" max="3" width="14.42578125" style="1" hidden="1" customWidth="1"/>
    <col min="4" max="4" width="31.85546875" style="1" customWidth="1"/>
    <col min="5" max="5" width="33.85546875" style="1" hidden="1" customWidth="1"/>
    <col min="6" max="6" width="40.140625" style="2" customWidth="1"/>
    <col min="7" max="7" width="13.42578125" style="1" hidden="1" customWidth="1"/>
    <col min="8" max="8" width="15.42578125" style="1" customWidth="1"/>
    <col min="9" max="9" width="28.28515625" style="1" customWidth="1"/>
    <col min="10" max="10" width="13.85546875" style="1" customWidth="1"/>
    <col min="11" max="11" width="14.85546875" style="1" hidden="1" customWidth="1"/>
    <col min="12" max="12" width="18.42578125" style="1" hidden="1" customWidth="1"/>
    <col min="13" max="13" width="21.42578125" style="1" hidden="1" customWidth="1"/>
    <col min="14" max="16384" width="11.42578125" style="1"/>
  </cols>
  <sheetData>
    <row r="1" spans="1:13" ht="17.25" customHeight="1">
      <c r="A1" s="252"/>
      <c r="B1" s="253"/>
      <c r="C1" s="253"/>
      <c r="D1" s="253"/>
      <c r="E1" s="253"/>
      <c r="F1" s="253"/>
      <c r="G1" s="253"/>
      <c r="H1" s="253"/>
      <c r="I1" s="253"/>
      <c r="J1" s="253"/>
      <c r="K1" s="253"/>
      <c r="L1" s="253"/>
      <c r="M1" s="254" t="s">
        <v>101</v>
      </c>
    </row>
    <row r="2" spans="1:13" ht="17.25" customHeight="1">
      <c r="A2" s="252"/>
      <c r="B2" s="253"/>
      <c r="C2" s="253"/>
      <c r="D2" s="253"/>
      <c r="E2" s="253"/>
      <c r="F2" s="253"/>
      <c r="G2" s="253"/>
      <c r="H2" s="253"/>
      <c r="I2" s="253"/>
      <c r="J2" s="253"/>
      <c r="K2" s="253"/>
      <c r="L2" s="253"/>
      <c r="M2" s="255" t="s">
        <v>102</v>
      </c>
    </row>
    <row r="3" spans="1:13" ht="17.25" customHeight="1">
      <c r="A3" s="252"/>
      <c r="B3" s="253"/>
      <c r="C3" s="253"/>
      <c r="D3" s="253"/>
      <c r="E3" s="253"/>
      <c r="F3" s="253"/>
      <c r="G3" s="253"/>
      <c r="H3" s="253"/>
      <c r="I3" s="253"/>
      <c r="J3" s="253"/>
      <c r="K3" s="253"/>
      <c r="L3" s="253"/>
      <c r="M3" s="255" t="s">
        <v>103</v>
      </c>
    </row>
    <row r="4" spans="1:13" ht="17.25" customHeight="1">
      <c r="A4" s="252"/>
      <c r="B4" s="253"/>
      <c r="C4" s="253"/>
      <c r="D4" s="253"/>
      <c r="E4" s="253"/>
      <c r="F4" s="253"/>
      <c r="G4" s="253"/>
      <c r="H4" s="253"/>
      <c r="I4" s="253"/>
      <c r="J4" s="253"/>
      <c r="K4" s="253"/>
      <c r="L4" s="253"/>
      <c r="M4" s="255" t="s">
        <v>104</v>
      </c>
    </row>
    <row r="5" spans="1:13" ht="18" customHeight="1">
      <c r="A5" s="252"/>
      <c r="B5" s="256" t="s">
        <v>105</v>
      </c>
      <c r="C5" s="256"/>
      <c r="D5" s="256"/>
      <c r="E5" s="256"/>
      <c r="F5" s="256"/>
      <c r="G5" s="256"/>
      <c r="H5" s="256"/>
      <c r="I5" s="256"/>
      <c r="J5" s="256"/>
      <c r="K5" s="256"/>
      <c r="L5" s="256"/>
      <c r="M5" s="256"/>
    </row>
    <row r="6" spans="1:13" ht="33" customHeight="1">
      <c r="A6" s="256" t="s">
        <v>106</v>
      </c>
      <c r="B6" s="256" t="s">
        <v>107</v>
      </c>
      <c r="C6" s="256" t="s">
        <v>108</v>
      </c>
      <c r="D6" s="256" t="s">
        <v>109</v>
      </c>
      <c r="E6" s="256" t="s">
        <v>110</v>
      </c>
      <c r="F6" s="256" t="s">
        <v>111</v>
      </c>
      <c r="G6" s="208" t="s">
        <v>112</v>
      </c>
      <c r="H6" s="209"/>
      <c r="I6" s="210" t="s">
        <v>113</v>
      </c>
      <c r="J6" s="210" t="s">
        <v>114</v>
      </c>
      <c r="K6" s="256" t="s">
        <v>115</v>
      </c>
      <c r="L6" s="256"/>
      <c r="M6" s="256" t="s">
        <v>116</v>
      </c>
    </row>
    <row r="7" spans="1:13" ht="77.25" customHeight="1">
      <c r="A7" s="256"/>
      <c r="B7" s="256"/>
      <c r="C7" s="256"/>
      <c r="D7" s="256"/>
      <c r="E7" s="256"/>
      <c r="F7" s="256"/>
      <c r="G7" s="257" t="s">
        <v>117</v>
      </c>
      <c r="H7" s="257" t="s">
        <v>118</v>
      </c>
      <c r="I7" s="211"/>
      <c r="J7" s="211"/>
      <c r="K7" s="257" t="s">
        <v>119</v>
      </c>
      <c r="L7" s="257" t="s">
        <v>120</v>
      </c>
      <c r="M7" s="256"/>
    </row>
    <row r="8" spans="1:13" ht="126.75" customHeight="1">
      <c r="A8" s="258" t="s">
        <v>121</v>
      </c>
      <c r="B8" s="259" t="s">
        <v>59</v>
      </c>
      <c r="C8" s="238">
        <v>44530</v>
      </c>
      <c r="D8" s="239" t="s">
        <v>53</v>
      </c>
      <c r="E8" s="236" t="s">
        <v>122</v>
      </c>
      <c r="F8" s="236" t="s">
        <v>54</v>
      </c>
      <c r="G8" s="238">
        <v>44593</v>
      </c>
      <c r="H8" s="238">
        <v>44926</v>
      </c>
      <c r="I8" s="236" t="s">
        <v>55</v>
      </c>
      <c r="J8" s="238">
        <v>44834</v>
      </c>
      <c r="K8" s="234" t="s">
        <v>42</v>
      </c>
      <c r="L8" s="236" t="s">
        <v>56</v>
      </c>
      <c r="M8" s="246"/>
    </row>
    <row r="9" spans="1:13" ht="39.75" customHeight="1">
      <c r="A9" s="260"/>
      <c r="B9" s="259" t="s">
        <v>59</v>
      </c>
      <c r="C9" s="240">
        <v>44530</v>
      </c>
      <c r="D9" s="236" t="s">
        <v>60</v>
      </c>
      <c r="E9" s="261" t="s">
        <v>123</v>
      </c>
      <c r="F9" s="241" t="s">
        <v>61</v>
      </c>
      <c r="G9" s="238">
        <v>44593</v>
      </c>
      <c r="H9" s="238">
        <v>44926</v>
      </c>
      <c r="I9" s="201" t="s">
        <v>62</v>
      </c>
      <c r="J9" s="240">
        <v>44864</v>
      </c>
      <c r="K9" s="234" t="s">
        <v>42</v>
      </c>
      <c r="L9" s="236" t="s">
        <v>56</v>
      </c>
      <c r="M9" s="246"/>
    </row>
    <row r="10" spans="1:13" ht="53.25" customHeight="1">
      <c r="A10" s="260"/>
      <c r="B10" s="259" t="s">
        <v>59</v>
      </c>
      <c r="C10" s="240">
        <v>44530</v>
      </c>
      <c r="D10" s="151" t="s">
        <v>64</v>
      </c>
      <c r="E10" s="261"/>
      <c r="F10" s="241"/>
      <c r="G10" s="238">
        <v>44593</v>
      </c>
      <c r="H10" s="238">
        <v>44926</v>
      </c>
      <c r="I10" s="202"/>
      <c r="J10" s="240">
        <v>44864</v>
      </c>
      <c r="K10" s="234" t="s">
        <v>42</v>
      </c>
      <c r="L10" s="236" t="s">
        <v>56</v>
      </c>
      <c r="M10" s="246"/>
    </row>
    <row r="11" spans="1:13" ht="112.5" customHeight="1">
      <c r="A11" s="260"/>
      <c r="B11" s="259" t="s">
        <v>59</v>
      </c>
      <c r="C11" s="240">
        <v>44530</v>
      </c>
      <c r="D11" s="239" t="s">
        <v>66</v>
      </c>
      <c r="E11" s="261"/>
      <c r="F11" s="241"/>
      <c r="G11" s="238">
        <v>44593</v>
      </c>
      <c r="H11" s="238">
        <v>44926</v>
      </c>
      <c r="I11" s="203"/>
      <c r="J11" s="240">
        <v>44864</v>
      </c>
      <c r="K11" s="234" t="s">
        <v>42</v>
      </c>
      <c r="L11" s="236" t="s">
        <v>56</v>
      </c>
      <c r="M11" s="246"/>
    </row>
    <row r="12" spans="1:13" ht="46.5" customHeight="1">
      <c r="A12" s="260"/>
      <c r="B12" s="259" t="s">
        <v>59</v>
      </c>
      <c r="C12" s="238">
        <v>44530</v>
      </c>
      <c r="D12" s="236" t="s">
        <v>67</v>
      </c>
      <c r="E12" s="241" t="s">
        <v>124</v>
      </c>
      <c r="F12" s="241" t="s">
        <v>68</v>
      </c>
      <c r="G12" s="238">
        <v>44593</v>
      </c>
      <c r="H12" s="238">
        <v>44926</v>
      </c>
      <c r="I12" s="236" t="s">
        <v>69</v>
      </c>
      <c r="J12" s="238">
        <v>44925</v>
      </c>
      <c r="K12" s="234" t="s">
        <v>42</v>
      </c>
      <c r="L12" s="236" t="s">
        <v>56</v>
      </c>
      <c r="M12" s="246"/>
    </row>
    <row r="13" spans="1:13" ht="58.5" customHeight="1">
      <c r="A13" s="260"/>
      <c r="B13" s="259" t="s">
        <v>59</v>
      </c>
      <c r="C13" s="240">
        <v>44530</v>
      </c>
      <c r="D13" s="236" t="s">
        <v>71</v>
      </c>
      <c r="E13" s="241"/>
      <c r="F13" s="241"/>
      <c r="G13" s="238">
        <v>44593</v>
      </c>
      <c r="H13" s="238">
        <v>44926</v>
      </c>
      <c r="I13" s="236" t="s">
        <v>72</v>
      </c>
      <c r="J13" s="238">
        <v>44925</v>
      </c>
      <c r="K13" s="234" t="s">
        <v>42</v>
      </c>
      <c r="L13" s="236" t="s">
        <v>56</v>
      </c>
      <c r="M13" s="246"/>
    </row>
    <row r="14" spans="1:13" ht="51" customHeight="1">
      <c r="A14" s="260"/>
      <c r="B14" s="259" t="s">
        <v>52</v>
      </c>
      <c r="C14" s="240">
        <v>44530</v>
      </c>
      <c r="D14" s="243" t="s">
        <v>73</v>
      </c>
      <c r="E14" s="241"/>
      <c r="F14" s="241"/>
      <c r="G14" s="238">
        <v>44593</v>
      </c>
      <c r="H14" s="238">
        <v>44926</v>
      </c>
      <c r="I14" s="236" t="s">
        <v>74</v>
      </c>
      <c r="J14" s="238">
        <v>44925</v>
      </c>
      <c r="K14" s="234" t="s">
        <v>42</v>
      </c>
      <c r="L14" s="236" t="s">
        <v>56</v>
      </c>
      <c r="M14" s="246"/>
    </row>
    <row r="15" spans="1:13" ht="95.25" customHeight="1">
      <c r="A15" s="260"/>
      <c r="B15" s="259" t="s">
        <v>52</v>
      </c>
      <c r="C15" s="238">
        <v>44530</v>
      </c>
      <c r="D15" s="259" t="s">
        <v>59</v>
      </c>
      <c r="E15" s="236" t="s">
        <v>125</v>
      </c>
      <c r="F15" s="236" t="s">
        <v>75</v>
      </c>
      <c r="G15" s="238">
        <v>44593</v>
      </c>
      <c r="H15" s="238">
        <v>44926</v>
      </c>
      <c r="I15" s="236" t="s">
        <v>76</v>
      </c>
      <c r="J15" s="238">
        <v>44925</v>
      </c>
      <c r="K15" s="234" t="s">
        <v>42</v>
      </c>
      <c r="L15" s="236" t="s">
        <v>56</v>
      </c>
      <c r="M15" s="246"/>
    </row>
    <row r="16" spans="1:13" ht="80.25" customHeight="1">
      <c r="A16" s="262" t="s">
        <v>126</v>
      </c>
      <c r="B16" s="259" t="s">
        <v>52</v>
      </c>
      <c r="C16" s="245">
        <v>44530</v>
      </c>
      <c r="D16" s="246" t="s">
        <v>78</v>
      </c>
      <c r="E16" s="246" t="s">
        <v>127</v>
      </c>
      <c r="F16" s="246" t="s">
        <v>80</v>
      </c>
      <c r="G16" s="238">
        <v>44593</v>
      </c>
      <c r="H16" s="238">
        <v>44926</v>
      </c>
      <c r="I16" s="246" t="s">
        <v>81</v>
      </c>
      <c r="J16" s="238">
        <v>44742</v>
      </c>
      <c r="K16" s="234" t="s">
        <v>82</v>
      </c>
      <c r="L16" s="236" t="s">
        <v>83</v>
      </c>
      <c r="M16" s="246"/>
    </row>
    <row r="17" spans="1:13" ht="114.75">
      <c r="A17" s="263"/>
      <c r="B17" s="259" t="s">
        <v>85</v>
      </c>
      <c r="C17" s="247">
        <v>44530</v>
      </c>
      <c r="D17" s="246" t="s">
        <v>86</v>
      </c>
      <c r="E17" s="246" t="s">
        <v>128</v>
      </c>
      <c r="F17" s="246" t="s">
        <v>87</v>
      </c>
      <c r="G17" s="238">
        <v>44593</v>
      </c>
      <c r="H17" s="238">
        <v>44926</v>
      </c>
      <c r="I17" s="246" t="s">
        <v>88</v>
      </c>
      <c r="J17" s="247">
        <v>44742</v>
      </c>
      <c r="K17" s="249" t="s">
        <v>82</v>
      </c>
      <c r="L17" s="246" t="s">
        <v>83</v>
      </c>
      <c r="M17" s="246"/>
    </row>
    <row r="18" spans="1:13" ht="185.25" customHeight="1">
      <c r="A18" s="264" t="s">
        <v>129</v>
      </c>
      <c r="B18" s="259" t="s">
        <v>52</v>
      </c>
      <c r="C18" s="247">
        <v>44530</v>
      </c>
      <c r="D18" s="250" t="s">
        <v>90</v>
      </c>
      <c r="E18" s="246" t="s">
        <v>130</v>
      </c>
      <c r="F18" s="246" t="s">
        <v>92</v>
      </c>
      <c r="G18" s="238">
        <v>44593</v>
      </c>
      <c r="H18" s="238">
        <v>44926</v>
      </c>
      <c r="I18" s="246" t="s">
        <v>93</v>
      </c>
      <c r="J18" s="247">
        <v>44926</v>
      </c>
      <c r="K18" s="249" t="s">
        <v>94</v>
      </c>
      <c r="L18" s="246" t="s">
        <v>95</v>
      </c>
      <c r="M18" s="246"/>
    </row>
    <row r="19" spans="1:13" ht="159.75" customHeight="1">
      <c r="A19" s="265"/>
      <c r="B19" s="259" t="s">
        <v>52</v>
      </c>
      <c r="C19" s="247">
        <v>44530</v>
      </c>
      <c r="D19" s="246" t="s">
        <v>97</v>
      </c>
      <c r="E19" s="266" t="s">
        <v>131</v>
      </c>
      <c r="F19" s="246" t="s">
        <v>98</v>
      </c>
      <c r="G19" s="238">
        <v>44593</v>
      </c>
      <c r="H19" s="238">
        <v>44926</v>
      </c>
      <c r="I19" s="246" t="s">
        <v>99</v>
      </c>
      <c r="J19" s="247">
        <v>44926</v>
      </c>
      <c r="K19" s="249" t="s">
        <v>94</v>
      </c>
      <c r="L19" s="246" t="s">
        <v>95</v>
      </c>
      <c r="M19" s="246"/>
    </row>
    <row r="20" spans="1:13" ht="165.75">
      <c r="A20" s="212" t="s">
        <v>132</v>
      </c>
      <c r="B20" s="259" t="s">
        <v>34</v>
      </c>
      <c r="C20" s="238">
        <v>43779</v>
      </c>
      <c r="D20" s="162" t="s">
        <v>35</v>
      </c>
      <c r="E20" s="236" t="s">
        <v>133</v>
      </c>
      <c r="F20" s="234" t="s">
        <v>39</v>
      </c>
      <c r="G20" s="238">
        <v>43779</v>
      </c>
      <c r="H20" s="238">
        <v>44561</v>
      </c>
      <c r="I20" s="236" t="s">
        <v>40</v>
      </c>
      <c r="J20" s="238">
        <v>44561</v>
      </c>
      <c r="K20" s="234" t="s">
        <v>42</v>
      </c>
      <c r="L20" s="236" t="s">
        <v>43</v>
      </c>
    </row>
    <row r="21" spans="1:13" ht="153">
      <c r="A21" s="213"/>
      <c r="B21" s="259" t="s">
        <v>34</v>
      </c>
      <c r="C21" s="238">
        <v>43779</v>
      </c>
      <c r="D21" s="236" t="s">
        <v>47</v>
      </c>
      <c r="E21" s="234" t="s">
        <v>134</v>
      </c>
      <c r="F21" s="234" t="s">
        <v>48</v>
      </c>
      <c r="G21" s="238">
        <v>43779</v>
      </c>
      <c r="H21" s="238">
        <v>44561</v>
      </c>
      <c r="I21" s="236" t="s">
        <v>40</v>
      </c>
      <c r="J21" s="238">
        <v>44561</v>
      </c>
      <c r="K21" s="234" t="s">
        <v>42</v>
      </c>
      <c r="L21" s="236" t="s">
        <v>43</v>
      </c>
    </row>
  </sheetData>
  <mergeCells count="23">
    <mergeCell ref="A16:A17"/>
    <mergeCell ref="A18:A19"/>
    <mergeCell ref="A20:A21"/>
    <mergeCell ref="A6:A7"/>
    <mergeCell ref="I6:I7"/>
    <mergeCell ref="A8:A15"/>
    <mergeCell ref="E9:E11"/>
    <mergeCell ref="F9:F11"/>
    <mergeCell ref="I9:I11"/>
    <mergeCell ref="E12:E14"/>
    <mergeCell ref="F12:F14"/>
    <mergeCell ref="B1:C4"/>
    <mergeCell ref="D1:L4"/>
    <mergeCell ref="B5:M5"/>
    <mergeCell ref="B6:B7"/>
    <mergeCell ref="C6:C7"/>
    <mergeCell ref="D6:D7"/>
    <mergeCell ref="E6:E7"/>
    <mergeCell ref="F6:F7"/>
    <mergeCell ref="G6:H6"/>
    <mergeCell ref="J6:J7"/>
    <mergeCell ref="K6:L6"/>
    <mergeCell ref="M6:M7"/>
  </mergeCells>
  <pageMargins left="0.7" right="0.7" top="0.75" bottom="0.75" header="0.3" footer="0.3"/>
  <drawing r:id="rId1"/>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7D35F-8DFD-4437-9FB6-FFF0A1C9885F}">
  <sheetPr>
    <tabColor rgb="FF92D050"/>
  </sheetPr>
  <dimension ref="B1:L23"/>
  <sheetViews>
    <sheetView topLeftCell="E1" workbookViewId="0">
      <selection activeCell="M8" sqref="M8"/>
    </sheetView>
  </sheetViews>
  <sheetFormatPr defaultColWidth="11.42578125" defaultRowHeight="12.75"/>
  <cols>
    <col min="2" max="2" width="22.7109375" customWidth="1"/>
    <col min="3" max="3" width="19.28515625" customWidth="1"/>
  </cols>
  <sheetData>
    <row r="1" spans="2:12">
      <c r="B1" s="168" t="s">
        <v>135</v>
      </c>
      <c r="C1" s="169"/>
      <c r="D1" s="169"/>
      <c r="E1" s="169"/>
      <c r="F1" s="169"/>
      <c r="G1" s="169"/>
      <c r="H1" s="169"/>
      <c r="I1" s="169"/>
      <c r="J1" s="169"/>
      <c r="K1" s="170"/>
      <c r="L1" s="169"/>
    </row>
    <row r="2" spans="2:12" ht="30" customHeight="1">
      <c r="B2" s="225" t="s">
        <v>136</v>
      </c>
      <c r="C2" s="226" t="s">
        <v>137</v>
      </c>
      <c r="D2" s="226" t="s">
        <v>138</v>
      </c>
      <c r="E2" s="225" t="s">
        <v>139</v>
      </c>
      <c r="F2" s="225"/>
      <c r="G2" s="225"/>
      <c r="H2" s="225"/>
      <c r="I2" s="171"/>
      <c r="J2" s="228" t="s">
        <v>140</v>
      </c>
      <c r="K2" s="229"/>
      <c r="L2" s="230"/>
    </row>
    <row r="3" spans="2:12" ht="25.5">
      <c r="B3" s="225"/>
      <c r="C3" s="227"/>
      <c r="D3" s="227"/>
      <c r="E3" s="172" t="s">
        <v>141</v>
      </c>
      <c r="F3" s="173" t="s">
        <v>142</v>
      </c>
      <c r="G3" s="174" t="s">
        <v>143</v>
      </c>
      <c r="H3" s="175" t="s">
        <v>144</v>
      </c>
      <c r="I3" s="176" t="s">
        <v>145</v>
      </c>
      <c r="J3" s="177" t="s">
        <v>146</v>
      </c>
      <c r="K3" s="178" t="s">
        <v>147</v>
      </c>
      <c r="L3" s="179" t="s">
        <v>148</v>
      </c>
    </row>
    <row r="4" spans="2:12" ht="51">
      <c r="B4" s="174" t="s">
        <v>149</v>
      </c>
      <c r="C4" s="259" t="s">
        <v>34</v>
      </c>
      <c r="D4" s="180">
        <v>2</v>
      </c>
      <c r="E4" s="181"/>
      <c r="F4" s="181">
        <v>2</v>
      </c>
      <c r="G4" s="181"/>
      <c r="H4" s="181"/>
      <c r="I4" s="181"/>
      <c r="J4" s="182">
        <f>(H4+G4)/D4</f>
        <v>0</v>
      </c>
      <c r="K4" s="183">
        <v>0.8</v>
      </c>
      <c r="L4" s="221">
        <f>AVERAGE(K4,K6)</f>
        <v>0.9</v>
      </c>
    </row>
    <row r="5" spans="2:12" ht="51" customHeight="1">
      <c r="B5" s="190" t="s">
        <v>149</v>
      </c>
      <c r="C5" s="218" t="s">
        <v>52</v>
      </c>
      <c r="D5" s="180">
        <v>8</v>
      </c>
      <c r="E5" s="181"/>
      <c r="F5" s="181"/>
      <c r="G5" s="181"/>
      <c r="H5" s="181">
        <v>8</v>
      </c>
      <c r="I5" s="181"/>
      <c r="J5" s="182">
        <f>(H5+G5)/D5</f>
        <v>1</v>
      </c>
      <c r="K5" s="183">
        <v>1</v>
      </c>
      <c r="L5" s="222"/>
    </row>
    <row r="6" spans="2:12" ht="25.5">
      <c r="B6" s="191" t="s">
        <v>150</v>
      </c>
      <c r="C6" s="219"/>
      <c r="D6" s="180">
        <v>2</v>
      </c>
      <c r="E6" s="181"/>
      <c r="F6" s="181"/>
      <c r="G6" s="181"/>
      <c r="H6" s="181">
        <v>2</v>
      </c>
      <c r="I6" s="181"/>
      <c r="J6" s="182">
        <f>(H6+G6)/D6</f>
        <v>1</v>
      </c>
      <c r="K6" s="183">
        <v>1</v>
      </c>
      <c r="L6" s="222"/>
    </row>
    <row r="7" spans="2:12" ht="51">
      <c r="B7" s="192" t="s">
        <v>151</v>
      </c>
      <c r="C7" s="220"/>
      <c r="D7" s="180">
        <v>2</v>
      </c>
      <c r="E7" s="181"/>
      <c r="F7" s="181">
        <v>2</v>
      </c>
      <c r="G7" s="181"/>
      <c r="H7" s="181"/>
      <c r="I7" s="181"/>
      <c r="J7" s="182">
        <f>(H7+G7)/D7</f>
        <v>0</v>
      </c>
      <c r="K7" s="183">
        <v>0.71</v>
      </c>
      <c r="L7" s="193">
        <v>0.65</v>
      </c>
    </row>
    <row r="8" spans="2:12" ht="18">
      <c r="B8" s="214" t="s">
        <v>152</v>
      </c>
      <c r="C8" s="215"/>
      <c r="D8" s="184">
        <f t="shared" ref="D8:I8" si="0">SUM(D4:D7)</f>
        <v>14</v>
      </c>
      <c r="E8" s="181">
        <f t="shared" si="0"/>
        <v>0</v>
      </c>
      <c r="F8" s="181">
        <f t="shared" si="0"/>
        <v>4</v>
      </c>
      <c r="G8" s="181">
        <f t="shared" si="0"/>
        <v>0</v>
      </c>
      <c r="H8" s="181">
        <f t="shared" si="0"/>
        <v>10</v>
      </c>
      <c r="I8" s="181">
        <f t="shared" si="0"/>
        <v>0</v>
      </c>
      <c r="J8" s="185"/>
      <c r="K8" s="185">
        <f>AVERAGE(K4:K7)</f>
        <v>0.87749999999999995</v>
      </c>
      <c r="L8" s="185">
        <f>AVERAGE(L4:L7)</f>
        <v>0.77500000000000002</v>
      </c>
    </row>
    <row r="9" spans="2:12" ht="13.5" thickBot="1">
      <c r="B9" s="169"/>
      <c r="C9" s="169"/>
      <c r="D9" s="186">
        <f>AVERAGE(G8+H8)/D8</f>
        <v>0.7142857142857143</v>
      </c>
      <c r="E9" s="187">
        <f>E8/D8</f>
        <v>0</v>
      </c>
      <c r="F9" s="187">
        <f>F8/D8</f>
        <v>0.2857142857142857</v>
      </c>
      <c r="G9" s="188">
        <f>G8/D8</f>
        <v>0</v>
      </c>
      <c r="H9" s="188">
        <f>H8/D8</f>
        <v>0.7142857142857143</v>
      </c>
      <c r="I9" s="189">
        <f>I8/D8</f>
        <v>0</v>
      </c>
      <c r="J9" s="169"/>
      <c r="K9" s="170"/>
      <c r="L9" s="169"/>
    </row>
    <row r="10" spans="2:12" ht="13.5" thickBot="1">
      <c r="B10" s="169"/>
      <c r="C10" s="169"/>
      <c r="D10" s="169"/>
      <c r="E10" s="216">
        <f>AVERAGE(E8+F8)/D8</f>
        <v>0.2857142857142857</v>
      </c>
      <c r="F10" s="217"/>
      <c r="G10" s="169"/>
      <c r="H10" s="169"/>
      <c r="I10" s="169"/>
      <c r="J10" s="169"/>
      <c r="K10" s="170"/>
      <c r="L10" s="169"/>
    </row>
    <row r="12" spans="2:12">
      <c r="B12" s="223" t="s">
        <v>153</v>
      </c>
      <c r="C12" s="224"/>
      <c r="D12" s="224"/>
    </row>
    <row r="13" spans="2:12">
      <c r="B13" s="223"/>
      <c r="C13" s="224"/>
      <c r="D13" s="224"/>
    </row>
    <row r="14" spans="2:12">
      <c r="B14" s="223"/>
      <c r="C14" s="224"/>
      <c r="D14" s="224"/>
    </row>
    <row r="15" spans="2:12">
      <c r="B15" s="223"/>
      <c r="C15" s="224"/>
      <c r="D15" s="224"/>
    </row>
    <row r="16" spans="2:12">
      <c r="B16" s="223"/>
      <c r="C16" s="224"/>
      <c r="D16" s="224"/>
    </row>
    <row r="17" spans="2:4">
      <c r="B17" s="223"/>
      <c r="C17" s="224"/>
      <c r="D17" s="224"/>
    </row>
    <row r="18" spans="2:4">
      <c r="B18" s="223"/>
      <c r="C18" s="224"/>
      <c r="D18" s="224"/>
    </row>
    <row r="19" spans="2:4">
      <c r="B19" s="223"/>
      <c r="C19" s="224"/>
      <c r="D19" s="224"/>
    </row>
    <row r="20" spans="2:4" ht="15.75" customHeight="1">
      <c r="B20" s="223"/>
      <c r="C20" s="224"/>
      <c r="D20" s="224"/>
    </row>
    <row r="21" spans="2:4">
      <c r="B21" s="223"/>
      <c r="C21" s="224"/>
      <c r="D21" s="224"/>
    </row>
    <row r="22" spans="2:4">
      <c r="B22" s="223"/>
      <c r="C22" s="224"/>
      <c r="D22" s="224"/>
    </row>
    <row r="23" spans="2:4">
      <c r="B23" s="223"/>
      <c r="C23" s="224"/>
      <c r="D23" s="224"/>
    </row>
  </sheetData>
  <mergeCells count="10">
    <mergeCell ref="B2:B3"/>
    <mergeCell ref="C2:C3"/>
    <mergeCell ref="D2:D3"/>
    <mergeCell ref="E2:H2"/>
    <mergeCell ref="J2:L2"/>
    <mergeCell ref="B8:C8"/>
    <mergeCell ref="E10:F10"/>
    <mergeCell ref="C5:C7"/>
    <mergeCell ref="L4:L6"/>
    <mergeCell ref="B12:D23"/>
  </mergeCells>
  <phoneticPr fontId="56" type="noConversion"/>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M9"/>
  <sheetViews>
    <sheetView showGridLines="0" view="pageBreakPreview" zoomScale="70" zoomScaleNormal="20" zoomScaleSheetLayoutView="70" zoomScalePageLayoutView="20" workbookViewId="0">
      <pane ySplit="7" topLeftCell="A8" activePane="bottomLeft" state="frozen"/>
      <selection pane="bottomLeft" activeCell="M8" sqref="M8"/>
    </sheetView>
  </sheetViews>
  <sheetFormatPr defaultColWidth="11.42578125" defaultRowHeight="12.75"/>
  <cols>
    <col min="1" max="1" width="17.42578125" style="1" bestFit="1" customWidth="1"/>
    <col min="2" max="2" width="36.28515625" style="1" customWidth="1"/>
    <col min="3" max="3" width="14.42578125" style="1" customWidth="1"/>
    <col min="4" max="4" width="59.42578125" style="1" customWidth="1"/>
    <col min="5" max="5" width="23.42578125" style="1" customWidth="1"/>
    <col min="6" max="6" width="62.28515625" style="2" customWidth="1"/>
    <col min="7" max="7" width="19" style="1" customWidth="1"/>
    <col min="8" max="8" width="15.42578125" style="1" customWidth="1"/>
    <col min="9" max="9" width="31.42578125" style="1" customWidth="1"/>
    <col min="10" max="10" width="15.140625" style="1" customWidth="1"/>
    <col min="11" max="11" width="14.85546875" style="1" customWidth="1"/>
    <col min="12" max="12" width="18.42578125" style="1" customWidth="1"/>
    <col min="13" max="13" width="21.42578125" style="1" customWidth="1"/>
    <col min="14" max="16384" width="11.42578125" style="1"/>
  </cols>
  <sheetData>
    <row r="1" spans="1:13" ht="17.25" customHeight="1">
      <c r="A1" s="267"/>
      <c r="B1" s="253"/>
      <c r="C1" s="253"/>
      <c r="D1" s="253"/>
      <c r="E1" s="253"/>
      <c r="F1" s="253"/>
      <c r="G1" s="253"/>
      <c r="H1" s="253"/>
      <c r="I1" s="253"/>
      <c r="J1" s="253"/>
      <c r="K1" s="253"/>
      <c r="L1" s="253"/>
      <c r="M1" s="254" t="s">
        <v>101</v>
      </c>
    </row>
    <row r="2" spans="1:13" ht="17.25" customHeight="1">
      <c r="A2" s="267"/>
      <c r="B2" s="253"/>
      <c r="C2" s="253"/>
      <c r="D2" s="253"/>
      <c r="E2" s="253"/>
      <c r="F2" s="253"/>
      <c r="G2" s="253"/>
      <c r="H2" s="253"/>
      <c r="I2" s="253"/>
      <c r="J2" s="253"/>
      <c r="K2" s="253"/>
      <c r="L2" s="253"/>
      <c r="M2" s="255" t="s">
        <v>102</v>
      </c>
    </row>
    <row r="3" spans="1:13" ht="17.25" customHeight="1">
      <c r="A3" s="267"/>
      <c r="B3" s="253"/>
      <c r="C3" s="253"/>
      <c r="D3" s="253"/>
      <c r="E3" s="253"/>
      <c r="F3" s="253"/>
      <c r="G3" s="253"/>
      <c r="H3" s="253"/>
      <c r="I3" s="253"/>
      <c r="J3" s="253"/>
      <c r="K3" s="253"/>
      <c r="L3" s="253"/>
      <c r="M3" s="255" t="s">
        <v>103</v>
      </c>
    </row>
    <row r="4" spans="1:13" ht="17.25" customHeight="1">
      <c r="A4" s="267"/>
      <c r="B4" s="253"/>
      <c r="C4" s="253"/>
      <c r="D4" s="253"/>
      <c r="E4" s="253"/>
      <c r="F4" s="253"/>
      <c r="G4" s="253"/>
      <c r="H4" s="253"/>
      <c r="I4" s="253"/>
      <c r="J4" s="253"/>
      <c r="K4" s="253"/>
      <c r="L4" s="253"/>
      <c r="M4" s="255" t="s">
        <v>104</v>
      </c>
    </row>
    <row r="5" spans="1:13" ht="18" customHeight="1">
      <c r="A5" s="267"/>
      <c r="B5" s="256" t="s">
        <v>105</v>
      </c>
      <c r="C5" s="256"/>
      <c r="D5" s="256"/>
      <c r="E5" s="256"/>
      <c r="F5" s="256"/>
      <c r="G5" s="256"/>
      <c r="H5" s="256"/>
      <c r="I5" s="256"/>
      <c r="J5" s="256"/>
      <c r="K5" s="256"/>
      <c r="L5" s="256"/>
      <c r="M5" s="256"/>
    </row>
    <row r="6" spans="1:13" ht="33" customHeight="1">
      <c r="A6" s="267"/>
      <c r="B6" s="256" t="s">
        <v>107</v>
      </c>
      <c r="C6" s="256" t="s">
        <v>108</v>
      </c>
      <c r="D6" s="256" t="s">
        <v>109</v>
      </c>
      <c r="E6" s="256" t="s">
        <v>110</v>
      </c>
      <c r="F6" s="256" t="s">
        <v>111</v>
      </c>
      <c r="G6" s="208" t="s">
        <v>112</v>
      </c>
      <c r="H6" s="209"/>
      <c r="I6" s="210" t="s">
        <v>113</v>
      </c>
      <c r="J6" s="210" t="s">
        <v>114</v>
      </c>
      <c r="K6" s="256" t="s">
        <v>115</v>
      </c>
      <c r="L6" s="256"/>
      <c r="M6" s="256" t="s">
        <v>116</v>
      </c>
    </row>
    <row r="7" spans="1:13" ht="77.25" customHeight="1">
      <c r="A7" s="267"/>
      <c r="B7" s="256"/>
      <c r="C7" s="256"/>
      <c r="D7" s="256"/>
      <c r="E7" s="256"/>
      <c r="F7" s="256"/>
      <c r="G7" s="257" t="s">
        <v>117</v>
      </c>
      <c r="H7" s="257" t="s">
        <v>118</v>
      </c>
      <c r="I7" s="211"/>
      <c r="J7" s="211"/>
      <c r="K7" s="257" t="s">
        <v>119</v>
      </c>
      <c r="L7" s="257" t="s">
        <v>120</v>
      </c>
      <c r="M7" s="256"/>
    </row>
    <row r="8" spans="1:13" ht="112.5" customHeight="1">
      <c r="A8" s="260" t="s">
        <v>154</v>
      </c>
      <c r="B8" s="259" t="s">
        <v>34</v>
      </c>
      <c r="C8" s="238">
        <v>43779</v>
      </c>
      <c r="D8" s="162" t="s">
        <v>35</v>
      </c>
      <c r="E8" s="236" t="s">
        <v>133</v>
      </c>
      <c r="F8" s="234" t="s">
        <v>39</v>
      </c>
      <c r="G8" s="238">
        <v>43779</v>
      </c>
      <c r="H8" s="235">
        <v>44561</v>
      </c>
      <c r="I8" s="236" t="s">
        <v>40</v>
      </c>
      <c r="J8" s="235">
        <v>44561</v>
      </c>
      <c r="K8" s="234" t="s">
        <v>42</v>
      </c>
      <c r="L8" s="236" t="s">
        <v>43</v>
      </c>
      <c r="M8" s="246"/>
    </row>
    <row r="9" spans="1:13" ht="118.5" customHeight="1">
      <c r="A9" s="260"/>
      <c r="B9" s="259" t="s">
        <v>34</v>
      </c>
      <c r="C9" s="238">
        <v>43779</v>
      </c>
      <c r="D9" s="236" t="s">
        <v>47</v>
      </c>
      <c r="E9" s="234" t="s">
        <v>134</v>
      </c>
      <c r="F9" s="234" t="s">
        <v>48</v>
      </c>
      <c r="G9" s="238">
        <v>43779</v>
      </c>
      <c r="H9" s="235">
        <v>44561</v>
      </c>
      <c r="I9" s="236" t="s">
        <v>40</v>
      </c>
      <c r="J9" s="235">
        <v>44561</v>
      </c>
      <c r="K9" s="234" t="s">
        <v>42</v>
      </c>
      <c r="L9" s="236" t="s">
        <v>43</v>
      </c>
      <c r="M9" s="246"/>
    </row>
  </sheetData>
  <mergeCells count="15">
    <mergeCell ref="I6:I7"/>
    <mergeCell ref="J6:J7"/>
    <mergeCell ref="K6:L6"/>
    <mergeCell ref="M6:M7"/>
    <mergeCell ref="A8:A9"/>
    <mergeCell ref="A1:A7"/>
    <mergeCell ref="B1:C4"/>
    <mergeCell ref="D1:L4"/>
    <mergeCell ref="B5:M5"/>
    <mergeCell ref="B6:B7"/>
    <mergeCell ref="C6:C7"/>
    <mergeCell ref="D6:D7"/>
    <mergeCell ref="E6:E7"/>
    <mergeCell ref="F6:F7"/>
    <mergeCell ref="G6:H6"/>
  </mergeCells>
  <printOptions horizontalCentered="1" verticalCentered="1"/>
  <pageMargins left="0.25" right="0.25" top="0.75" bottom="0.75" header="0.3" footer="0.3"/>
  <pageSetup scale="26" orientation="landscape" r:id="rId1"/>
  <headerFooter alignWithMargins="0">
    <oddFooter xml:space="preserve">&amp;C&amp;8 &amp;R&amp;8PÁGINA &amp;P DE &amp;N                                    </oddFooter>
  </headerFooter>
  <drawing r:id="rId2"/>
  <legacyDrawing r:id="rId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Z1001"/>
  <sheetViews>
    <sheetView topLeftCell="A13" workbookViewId="0">
      <selection activeCell="C20" sqref="C20"/>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156</v>
      </c>
    </row>
    <row r="2" spans="1:26" ht="21" customHeight="1">
      <c r="A2" s="3" t="s">
        <v>157</v>
      </c>
      <c r="B2" s="5">
        <v>2</v>
      </c>
    </row>
    <row r="3" spans="1:26" ht="27.75" customHeight="1">
      <c r="A3" s="6" t="s">
        <v>158</v>
      </c>
      <c r="B3" s="239" t="s">
        <v>159</v>
      </c>
    </row>
    <row r="4" spans="1:26">
      <c r="A4" s="7" t="s">
        <v>160</v>
      </c>
      <c r="B4" s="236" t="s">
        <v>161</v>
      </c>
    </row>
    <row r="5" spans="1:26">
      <c r="A5" s="8" t="s">
        <v>162</v>
      </c>
      <c r="B5" s="236" t="s">
        <v>40</v>
      </c>
    </row>
    <row r="6" spans="1:26" ht="30" customHeight="1">
      <c r="A6" s="8" t="s">
        <v>163</v>
      </c>
      <c r="B6" s="238">
        <v>43779</v>
      </c>
    </row>
    <row r="7" spans="1:26" ht="30" customHeight="1">
      <c r="A7" s="7" t="s">
        <v>164</v>
      </c>
      <c r="B7" s="238">
        <v>44561</v>
      </c>
    </row>
    <row r="8" spans="1:26" ht="26.25" customHeight="1">
      <c r="A8" s="7" t="s">
        <v>165</v>
      </c>
      <c r="B8" s="234" t="s">
        <v>42</v>
      </c>
    </row>
    <row r="9" spans="1:26" ht="33.75" customHeight="1">
      <c r="A9" s="7" t="s">
        <v>166</v>
      </c>
      <c r="B9" s="234" t="s">
        <v>167</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44742</v>
      </c>
      <c r="B12" s="11" t="s">
        <v>174</v>
      </c>
      <c r="C12" s="12" t="s">
        <v>175</v>
      </c>
      <c r="D12" s="13"/>
      <c r="E12" s="13"/>
    </row>
    <row r="13" spans="1:26" s="17" customFormat="1" ht="26.25" customHeight="1">
      <c r="A13" s="14">
        <v>44755</v>
      </c>
      <c r="B13" s="15" t="s">
        <v>176</v>
      </c>
      <c r="C13" s="15"/>
      <c r="D13" s="16"/>
      <c r="E13" s="16"/>
    </row>
    <row r="14" spans="1:26" ht="38.25">
      <c r="A14" s="21">
        <v>44839</v>
      </c>
      <c r="B14" s="18" t="s">
        <v>177</v>
      </c>
      <c r="C14" s="19" t="s">
        <v>178</v>
      </c>
      <c r="D14" s="13"/>
      <c r="E14" s="13"/>
    </row>
    <row r="15" spans="1:26" ht="25.5">
      <c r="A15" s="21">
        <v>44910</v>
      </c>
      <c r="B15" s="18" t="s">
        <v>179</v>
      </c>
      <c r="C15" s="37" t="s">
        <v>178</v>
      </c>
      <c r="D15" s="13"/>
      <c r="E15" s="13"/>
    </row>
    <row r="16" spans="1:26" s="17" customFormat="1" ht="14.25" customHeight="1">
      <c r="A16" s="14">
        <v>44929</v>
      </c>
      <c r="B16" s="15" t="s">
        <v>180</v>
      </c>
      <c r="C16" s="16"/>
      <c r="D16" s="16"/>
      <c r="E16" s="16"/>
      <c r="F16" s="47"/>
      <c r="G16" s="47"/>
      <c r="H16" s="47"/>
      <c r="I16" s="47"/>
      <c r="J16" s="47"/>
      <c r="K16" s="47"/>
      <c r="L16" s="47"/>
      <c r="M16" s="47"/>
      <c r="N16" s="47"/>
      <c r="O16" s="47"/>
      <c r="P16" s="47"/>
      <c r="Q16" s="47"/>
      <c r="R16" s="47"/>
      <c r="S16" s="47"/>
      <c r="T16" s="47"/>
      <c r="U16" s="47"/>
      <c r="V16" s="47"/>
      <c r="W16" s="47"/>
      <c r="X16" s="47"/>
      <c r="Y16" s="47"/>
      <c r="Z16" s="47"/>
    </row>
    <row r="17" spans="1:5" ht="15.75" customHeight="1">
      <c r="A17" s="21"/>
      <c r="B17" s="22"/>
      <c r="C17" s="23"/>
      <c r="D17" s="13"/>
      <c r="E17" s="13"/>
    </row>
    <row r="18" spans="1:5">
      <c r="A18" s="20"/>
      <c r="B18" s="18"/>
      <c r="C18" s="19"/>
      <c r="D18" s="24"/>
      <c r="E18" s="24"/>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1:Z1001"/>
  <sheetViews>
    <sheetView topLeftCell="A6" workbookViewId="0">
      <selection activeCell="C25" sqref="C25"/>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156</v>
      </c>
    </row>
    <row r="2" spans="1:26" ht="21" customHeight="1">
      <c r="A2" s="3" t="s">
        <v>157</v>
      </c>
      <c r="B2" s="5">
        <v>4</v>
      </c>
    </row>
    <row r="3" spans="1:26" ht="56.25" customHeight="1">
      <c r="A3" s="6" t="s">
        <v>158</v>
      </c>
      <c r="B3" s="236" t="s">
        <v>47</v>
      </c>
    </row>
    <row r="4" spans="1:26" ht="70.5" customHeight="1">
      <c r="A4" s="7" t="s">
        <v>160</v>
      </c>
      <c r="B4" s="236" t="s">
        <v>48</v>
      </c>
    </row>
    <row r="5" spans="1:26" ht="27.75" customHeight="1">
      <c r="A5" s="8" t="s">
        <v>162</v>
      </c>
      <c r="B5" s="236" t="s">
        <v>40</v>
      </c>
    </row>
    <row r="6" spans="1:26" ht="30" customHeight="1">
      <c r="A6" s="8" t="s">
        <v>163</v>
      </c>
      <c r="B6" s="238">
        <v>43779</v>
      </c>
    </row>
    <row r="7" spans="1:26" ht="30" customHeight="1">
      <c r="A7" s="7" t="s">
        <v>164</v>
      </c>
      <c r="B7" s="238">
        <v>44561</v>
      </c>
    </row>
    <row r="8" spans="1:26" ht="26.25" customHeight="1">
      <c r="A8" s="7" t="s">
        <v>165</v>
      </c>
      <c r="B8" s="234" t="s">
        <v>42</v>
      </c>
    </row>
    <row r="9" spans="1:26" ht="33.75" customHeight="1">
      <c r="A9" s="7" t="s">
        <v>166</v>
      </c>
      <c r="B9" s="234" t="s">
        <v>167</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44742</v>
      </c>
      <c r="B12" s="11" t="s">
        <v>181</v>
      </c>
      <c r="C12" s="12" t="s">
        <v>175</v>
      </c>
      <c r="D12" s="13"/>
      <c r="E12" s="13"/>
    </row>
    <row r="13" spans="1:26" s="17" customFormat="1" ht="26.25" customHeight="1">
      <c r="A13" s="14">
        <v>44755</v>
      </c>
      <c r="B13" s="15" t="s">
        <v>182</v>
      </c>
      <c r="C13" s="15"/>
      <c r="D13" s="16"/>
      <c r="E13" s="16"/>
    </row>
    <row r="14" spans="1:26" ht="51">
      <c r="A14" s="21">
        <v>44818</v>
      </c>
      <c r="B14" s="18" t="s">
        <v>183</v>
      </c>
      <c r="C14" s="19" t="s">
        <v>184</v>
      </c>
      <c r="D14" s="13"/>
      <c r="E14" s="13"/>
    </row>
    <row r="15" spans="1:26" ht="51" customHeight="1">
      <c r="A15" s="21">
        <v>44818</v>
      </c>
      <c r="B15" s="18" t="s">
        <v>185</v>
      </c>
      <c r="C15" s="37" t="s">
        <v>184</v>
      </c>
      <c r="D15" s="13"/>
      <c r="E15" s="13"/>
    </row>
    <row r="16" spans="1:26" s="31" customFormat="1" ht="63" customHeight="1">
      <c r="A16" s="21">
        <v>44818</v>
      </c>
      <c r="B16" s="33" t="s">
        <v>186</v>
      </c>
      <c r="C16" s="143" t="s">
        <v>187</v>
      </c>
      <c r="D16" s="29"/>
      <c r="E16" s="29"/>
      <c r="F16" s="30"/>
      <c r="G16" s="30"/>
      <c r="H16" s="30"/>
      <c r="I16" s="30"/>
      <c r="J16" s="30"/>
      <c r="K16" s="30"/>
      <c r="L16" s="30"/>
      <c r="M16" s="30"/>
      <c r="N16" s="30"/>
      <c r="O16" s="30"/>
      <c r="P16" s="30"/>
      <c r="Q16" s="30"/>
      <c r="R16" s="30"/>
      <c r="S16" s="30"/>
      <c r="T16" s="30"/>
      <c r="U16" s="30"/>
      <c r="V16" s="30"/>
      <c r="W16" s="30"/>
      <c r="X16" s="30"/>
      <c r="Y16" s="30"/>
      <c r="Z16" s="30"/>
    </row>
    <row r="17" spans="1:5" ht="82.5" customHeight="1">
      <c r="A17" s="21">
        <v>44902</v>
      </c>
      <c r="B17" s="144" t="s">
        <v>188</v>
      </c>
      <c r="C17" s="23" t="s">
        <v>189</v>
      </c>
      <c r="D17" s="13"/>
      <c r="E17" s="13"/>
    </row>
    <row r="18" spans="1:5" s="17" customFormat="1" ht="26.25" customHeight="1">
      <c r="A18" s="14">
        <v>44755</v>
      </c>
      <c r="B18" s="15" t="s">
        <v>190</v>
      </c>
      <c r="C18" s="15"/>
      <c r="D18" s="16"/>
      <c r="E18" s="16"/>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M19"/>
  <sheetViews>
    <sheetView showGridLines="0" view="pageBreakPreview" zoomScale="60" zoomScaleNormal="20" zoomScalePageLayoutView="20" workbookViewId="0">
      <pane ySplit="7" topLeftCell="A14" activePane="bottomLeft" state="frozen"/>
      <selection pane="bottomLeft" activeCell="L8" sqref="L8:L19"/>
    </sheetView>
  </sheetViews>
  <sheetFormatPr defaultColWidth="11.42578125" defaultRowHeight="12.75"/>
  <cols>
    <col min="1" max="1" width="17.42578125" style="1" bestFit="1" customWidth="1"/>
    <col min="2" max="2" width="50.42578125" style="1" bestFit="1" customWidth="1"/>
    <col min="3" max="3" width="14.42578125" style="1" customWidth="1"/>
    <col min="4" max="4" width="72.28515625" style="1" customWidth="1"/>
    <col min="5" max="5" width="41" style="1" customWidth="1"/>
    <col min="6" max="6" width="72.42578125" style="2" customWidth="1"/>
    <col min="7" max="7" width="19" style="1" customWidth="1"/>
    <col min="8" max="8" width="15.42578125" style="1" customWidth="1"/>
    <col min="9" max="9" width="43" style="1" customWidth="1"/>
    <col min="10" max="10" width="15.140625" style="1" customWidth="1"/>
    <col min="11" max="11" width="22.42578125" style="1" customWidth="1"/>
    <col min="12" max="12" width="20.42578125" style="1" customWidth="1"/>
    <col min="13" max="13" width="21.42578125" style="1" customWidth="1"/>
    <col min="14" max="16384" width="11.42578125" style="1"/>
  </cols>
  <sheetData>
    <row r="1" spans="1:13" ht="17.25" customHeight="1">
      <c r="A1" s="267"/>
      <c r="B1" s="253"/>
      <c r="C1" s="253"/>
      <c r="D1" s="253"/>
      <c r="E1" s="253"/>
      <c r="F1" s="253"/>
      <c r="G1" s="253"/>
      <c r="H1" s="253"/>
      <c r="I1" s="253"/>
      <c r="J1" s="253"/>
      <c r="K1" s="253"/>
      <c r="L1" s="253"/>
      <c r="M1" s="254" t="s">
        <v>101</v>
      </c>
    </row>
    <row r="2" spans="1:13" ht="17.25" customHeight="1">
      <c r="A2" s="267"/>
      <c r="B2" s="253"/>
      <c r="C2" s="253"/>
      <c r="D2" s="253"/>
      <c r="E2" s="253"/>
      <c r="F2" s="253"/>
      <c r="G2" s="253"/>
      <c r="H2" s="253"/>
      <c r="I2" s="253"/>
      <c r="J2" s="253"/>
      <c r="K2" s="253"/>
      <c r="L2" s="253"/>
      <c r="M2" s="255" t="s">
        <v>102</v>
      </c>
    </row>
    <row r="3" spans="1:13" ht="17.25" customHeight="1">
      <c r="A3" s="267"/>
      <c r="B3" s="253"/>
      <c r="C3" s="253"/>
      <c r="D3" s="253"/>
      <c r="E3" s="253"/>
      <c r="F3" s="253"/>
      <c r="G3" s="253"/>
      <c r="H3" s="253"/>
      <c r="I3" s="253"/>
      <c r="J3" s="253"/>
      <c r="K3" s="253"/>
      <c r="L3" s="253"/>
      <c r="M3" s="255" t="s">
        <v>103</v>
      </c>
    </row>
    <row r="4" spans="1:13" ht="17.25" customHeight="1">
      <c r="A4" s="267"/>
      <c r="B4" s="253"/>
      <c r="C4" s="253"/>
      <c r="D4" s="253"/>
      <c r="E4" s="253"/>
      <c r="F4" s="253"/>
      <c r="G4" s="253"/>
      <c r="H4" s="253"/>
      <c r="I4" s="253"/>
      <c r="J4" s="253"/>
      <c r="K4" s="253"/>
      <c r="L4" s="253"/>
      <c r="M4" s="255" t="s">
        <v>104</v>
      </c>
    </row>
    <row r="5" spans="1:13" ht="18" customHeight="1">
      <c r="A5" s="267"/>
      <c r="B5" s="256" t="s">
        <v>105</v>
      </c>
      <c r="C5" s="256"/>
      <c r="D5" s="256"/>
      <c r="E5" s="256"/>
      <c r="F5" s="256"/>
      <c r="G5" s="256"/>
      <c r="H5" s="256"/>
      <c r="I5" s="256"/>
      <c r="J5" s="256"/>
      <c r="K5" s="256"/>
      <c r="L5" s="256"/>
      <c r="M5" s="256"/>
    </row>
    <row r="6" spans="1:13" ht="33" customHeight="1">
      <c r="A6" s="267"/>
      <c r="B6" s="256" t="s">
        <v>107</v>
      </c>
      <c r="C6" s="256" t="s">
        <v>108</v>
      </c>
      <c r="D6" s="256" t="s">
        <v>109</v>
      </c>
      <c r="E6" s="256" t="s">
        <v>110</v>
      </c>
      <c r="F6" s="256" t="s">
        <v>111</v>
      </c>
      <c r="G6" s="208" t="s">
        <v>112</v>
      </c>
      <c r="H6" s="209"/>
      <c r="I6" s="210" t="s">
        <v>113</v>
      </c>
      <c r="J6" s="210" t="s">
        <v>114</v>
      </c>
      <c r="K6" s="256" t="s">
        <v>115</v>
      </c>
      <c r="L6" s="256"/>
      <c r="M6" s="256" t="s">
        <v>116</v>
      </c>
    </row>
    <row r="7" spans="1:13" ht="77.25" customHeight="1">
      <c r="A7" s="267"/>
      <c r="B7" s="256"/>
      <c r="C7" s="256"/>
      <c r="D7" s="256"/>
      <c r="E7" s="256"/>
      <c r="F7" s="256"/>
      <c r="G7" s="257" t="s">
        <v>117</v>
      </c>
      <c r="H7" s="257" t="s">
        <v>118</v>
      </c>
      <c r="I7" s="211"/>
      <c r="J7" s="211"/>
      <c r="K7" s="257" t="s">
        <v>119</v>
      </c>
      <c r="L7" s="257" t="s">
        <v>120</v>
      </c>
      <c r="M7" s="256"/>
    </row>
    <row r="8" spans="1:13" ht="126.75" customHeight="1">
      <c r="A8" s="260" t="s">
        <v>191</v>
      </c>
      <c r="B8" s="259" t="s">
        <v>59</v>
      </c>
      <c r="C8" s="238">
        <v>44530</v>
      </c>
      <c r="D8" s="239" t="s">
        <v>53</v>
      </c>
      <c r="E8" s="236" t="s">
        <v>122</v>
      </c>
      <c r="F8" s="236" t="s">
        <v>54</v>
      </c>
      <c r="G8" s="238">
        <v>44593</v>
      </c>
      <c r="H8" s="272">
        <v>44926</v>
      </c>
      <c r="I8" s="236" t="s">
        <v>55</v>
      </c>
      <c r="J8" s="272">
        <v>44834</v>
      </c>
      <c r="K8" s="234" t="s">
        <v>42</v>
      </c>
      <c r="L8" s="236" t="s">
        <v>56</v>
      </c>
      <c r="M8" s="246"/>
    </row>
    <row r="9" spans="1:13" ht="39.75" customHeight="1">
      <c r="A9" s="260"/>
      <c r="B9" s="259" t="s">
        <v>59</v>
      </c>
      <c r="C9" s="240">
        <v>44530</v>
      </c>
      <c r="D9" s="236" t="s">
        <v>60</v>
      </c>
      <c r="E9" s="261" t="s">
        <v>123</v>
      </c>
      <c r="F9" s="241" t="s">
        <v>61</v>
      </c>
      <c r="G9" s="238">
        <v>44593</v>
      </c>
      <c r="H9" s="272">
        <v>44926</v>
      </c>
      <c r="I9" s="201" t="s">
        <v>62</v>
      </c>
      <c r="J9" s="272">
        <v>44864</v>
      </c>
      <c r="K9" s="234" t="s">
        <v>42</v>
      </c>
      <c r="L9" s="236" t="s">
        <v>56</v>
      </c>
      <c r="M9" s="246"/>
    </row>
    <row r="10" spans="1:13" ht="53.25" customHeight="1">
      <c r="A10" s="260"/>
      <c r="B10" s="259" t="s">
        <v>59</v>
      </c>
      <c r="C10" s="240">
        <v>44530</v>
      </c>
      <c r="D10" s="151" t="s">
        <v>64</v>
      </c>
      <c r="E10" s="261"/>
      <c r="F10" s="241"/>
      <c r="G10" s="238">
        <v>44593</v>
      </c>
      <c r="H10" s="272">
        <v>44926</v>
      </c>
      <c r="I10" s="202"/>
      <c r="J10" s="272">
        <v>44864</v>
      </c>
      <c r="K10" s="234" t="s">
        <v>42</v>
      </c>
      <c r="L10" s="236" t="s">
        <v>56</v>
      </c>
      <c r="M10" s="246"/>
    </row>
    <row r="11" spans="1:13" ht="112.5" customHeight="1">
      <c r="A11" s="260"/>
      <c r="B11" s="259" t="s">
        <v>59</v>
      </c>
      <c r="C11" s="240">
        <v>44530</v>
      </c>
      <c r="D11" s="239" t="s">
        <v>66</v>
      </c>
      <c r="E11" s="261"/>
      <c r="F11" s="241"/>
      <c r="G11" s="238">
        <v>44593</v>
      </c>
      <c r="H11" s="272">
        <v>44926</v>
      </c>
      <c r="I11" s="203"/>
      <c r="J11" s="272">
        <v>44864</v>
      </c>
      <c r="K11" s="234" t="s">
        <v>42</v>
      </c>
      <c r="L11" s="236" t="s">
        <v>56</v>
      </c>
      <c r="M11" s="246"/>
    </row>
    <row r="12" spans="1:13" ht="46.5" customHeight="1">
      <c r="A12" s="260"/>
      <c r="B12" s="259" t="s">
        <v>59</v>
      </c>
      <c r="C12" s="238">
        <v>44530</v>
      </c>
      <c r="D12" s="236" t="s">
        <v>67</v>
      </c>
      <c r="E12" s="241" t="s">
        <v>124</v>
      </c>
      <c r="F12" s="241" t="s">
        <v>68</v>
      </c>
      <c r="G12" s="238">
        <v>44593</v>
      </c>
      <c r="H12" s="272">
        <v>44926</v>
      </c>
      <c r="I12" s="236" t="s">
        <v>69</v>
      </c>
      <c r="J12" s="272">
        <v>44925</v>
      </c>
      <c r="K12" s="234" t="s">
        <v>42</v>
      </c>
      <c r="L12" s="236" t="s">
        <v>56</v>
      </c>
      <c r="M12" s="246"/>
    </row>
    <row r="13" spans="1:13" ht="58.5" customHeight="1">
      <c r="A13" s="260"/>
      <c r="B13" s="259" t="s">
        <v>59</v>
      </c>
      <c r="C13" s="240">
        <v>44530</v>
      </c>
      <c r="D13" s="236" t="s">
        <v>71</v>
      </c>
      <c r="E13" s="241"/>
      <c r="F13" s="241"/>
      <c r="G13" s="238">
        <v>44593</v>
      </c>
      <c r="H13" s="272">
        <v>44926</v>
      </c>
      <c r="I13" s="236" t="s">
        <v>72</v>
      </c>
      <c r="J13" s="272">
        <v>44925</v>
      </c>
      <c r="K13" s="234" t="s">
        <v>42</v>
      </c>
      <c r="L13" s="236" t="s">
        <v>56</v>
      </c>
      <c r="M13" s="246"/>
    </row>
    <row r="14" spans="1:13" ht="51" customHeight="1">
      <c r="A14" s="260"/>
      <c r="B14" s="259" t="s">
        <v>52</v>
      </c>
      <c r="C14" s="240">
        <v>44530</v>
      </c>
      <c r="D14" s="243" t="s">
        <v>73</v>
      </c>
      <c r="E14" s="241"/>
      <c r="F14" s="241"/>
      <c r="G14" s="238">
        <v>44593</v>
      </c>
      <c r="H14" s="272">
        <v>44926</v>
      </c>
      <c r="I14" s="236" t="s">
        <v>74</v>
      </c>
      <c r="J14" s="272">
        <v>44925</v>
      </c>
      <c r="K14" s="234" t="s">
        <v>42</v>
      </c>
      <c r="L14" s="236" t="s">
        <v>56</v>
      </c>
      <c r="M14" s="246"/>
    </row>
    <row r="15" spans="1:13" ht="95.25" customHeight="1">
      <c r="A15" s="260"/>
      <c r="B15" s="259" t="s">
        <v>52</v>
      </c>
      <c r="C15" s="238">
        <v>44530</v>
      </c>
      <c r="D15" s="259" t="s">
        <v>59</v>
      </c>
      <c r="E15" s="236" t="s">
        <v>125</v>
      </c>
      <c r="F15" s="236" t="s">
        <v>75</v>
      </c>
      <c r="G15" s="238">
        <v>44593</v>
      </c>
      <c r="H15" s="272">
        <v>44926</v>
      </c>
      <c r="I15" s="236" t="s">
        <v>76</v>
      </c>
      <c r="J15" s="272">
        <v>44925</v>
      </c>
      <c r="K15" s="234" t="s">
        <v>42</v>
      </c>
      <c r="L15" s="236" t="s">
        <v>56</v>
      </c>
      <c r="M15" s="246"/>
    </row>
    <row r="16" spans="1:13" ht="80.25" customHeight="1">
      <c r="A16" s="263" t="s">
        <v>192</v>
      </c>
      <c r="B16" s="259" t="s">
        <v>52</v>
      </c>
      <c r="C16" s="245">
        <v>44530</v>
      </c>
      <c r="D16" s="246" t="s">
        <v>78</v>
      </c>
      <c r="E16" s="246" t="s">
        <v>127</v>
      </c>
      <c r="F16" s="246" t="s">
        <v>80</v>
      </c>
      <c r="G16" s="238">
        <v>44593</v>
      </c>
      <c r="H16" s="272">
        <v>44926</v>
      </c>
      <c r="I16" s="246" t="s">
        <v>81</v>
      </c>
      <c r="J16" s="272">
        <v>44742</v>
      </c>
      <c r="K16" s="234" t="s">
        <v>82</v>
      </c>
      <c r="L16" s="236" t="s">
        <v>83</v>
      </c>
      <c r="M16" s="246"/>
    </row>
    <row r="17" spans="1:13" ht="76.5">
      <c r="A17" s="263"/>
      <c r="B17" s="259" t="s">
        <v>85</v>
      </c>
      <c r="C17" s="247">
        <v>44530</v>
      </c>
      <c r="D17" s="246" t="s">
        <v>86</v>
      </c>
      <c r="E17" s="246" t="s">
        <v>128</v>
      </c>
      <c r="F17" s="246" t="s">
        <v>87</v>
      </c>
      <c r="G17" s="238">
        <v>44593</v>
      </c>
      <c r="H17" s="272">
        <v>44926</v>
      </c>
      <c r="I17" s="246" t="s">
        <v>88</v>
      </c>
      <c r="J17" s="273">
        <v>44742</v>
      </c>
      <c r="K17" s="249" t="s">
        <v>82</v>
      </c>
      <c r="L17" s="246" t="s">
        <v>83</v>
      </c>
      <c r="M17" s="246"/>
    </row>
    <row r="18" spans="1:13" ht="185.25" customHeight="1">
      <c r="A18" s="265" t="s">
        <v>193</v>
      </c>
      <c r="B18" s="259" t="s">
        <v>52</v>
      </c>
      <c r="C18" s="247">
        <v>44530</v>
      </c>
      <c r="D18" s="250" t="s">
        <v>90</v>
      </c>
      <c r="E18" s="246" t="s">
        <v>130</v>
      </c>
      <c r="F18" s="246" t="s">
        <v>92</v>
      </c>
      <c r="G18" s="238">
        <v>44593</v>
      </c>
      <c r="H18" s="272">
        <v>44926</v>
      </c>
      <c r="I18" s="246" t="s">
        <v>93</v>
      </c>
      <c r="J18" s="274">
        <v>44926</v>
      </c>
      <c r="K18" s="249" t="s">
        <v>94</v>
      </c>
      <c r="L18" s="246" t="s">
        <v>95</v>
      </c>
      <c r="M18" s="246"/>
    </row>
    <row r="19" spans="1:13" ht="159.75" customHeight="1">
      <c r="A19" s="265"/>
      <c r="B19" s="259" t="s">
        <v>52</v>
      </c>
      <c r="C19" s="247">
        <v>44530</v>
      </c>
      <c r="D19" s="246" t="s">
        <v>97</v>
      </c>
      <c r="E19" s="266" t="s">
        <v>131</v>
      </c>
      <c r="F19" s="246" t="s">
        <v>98</v>
      </c>
      <c r="G19" s="238">
        <v>44593</v>
      </c>
      <c r="H19" s="272">
        <v>44926</v>
      </c>
      <c r="I19" s="246" t="s">
        <v>99</v>
      </c>
      <c r="J19" s="274">
        <v>44926</v>
      </c>
      <c r="K19" s="249" t="s">
        <v>94</v>
      </c>
      <c r="L19" s="246" t="s">
        <v>95</v>
      </c>
      <c r="M19" s="246"/>
    </row>
  </sheetData>
  <mergeCells count="22">
    <mergeCell ref="A16:A17"/>
    <mergeCell ref="J6:J7"/>
    <mergeCell ref="K6:L6"/>
    <mergeCell ref="D6:D7"/>
    <mergeCell ref="E6:E7"/>
    <mergeCell ref="F6:F7"/>
    <mergeCell ref="A18:A19"/>
    <mergeCell ref="A1:A7"/>
    <mergeCell ref="B1:C4"/>
    <mergeCell ref="B5:M5"/>
    <mergeCell ref="M6:M7"/>
    <mergeCell ref="E9:E11"/>
    <mergeCell ref="F9:F11"/>
    <mergeCell ref="I9:I11"/>
    <mergeCell ref="E12:E14"/>
    <mergeCell ref="F12:F14"/>
    <mergeCell ref="D1:L4"/>
    <mergeCell ref="B6:B7"/>
    <mergeCell ref="C6:C7"/>
    <mergeCell ref="G6:H6"/>
    <mergeCell ref="I6:I7"/>
    <mergeCell ref="A8:A15"/>
  </mergeCells>
  <printOptions horizontalCentered="1" verticalCentered="1"/>
  <pageMargins left="0.25" right="0.25" top="0.75" bottom="0.75" header="0.3" footer="0.3"/>
  <pageSetup scale="26" orientation="landscape" r:id="rId1"/>
  <headerFooter alignWithMargins="0">
    <oddFooter xml:space="preserve">&amp;C&amp;8 &amp;R&amp;8PÁGINA &amp;P DE &amp;N                                    </oddFooter>
  </headerFooter>
  <drawing r:id="rId2"/>
  <legacyDrawing r:id="rId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Z1001"/>
  <sheetViews>
    <sheetView topLeftCell="A4" zoomScale="73" workbookViewId="0">
      <selection activeCell="A19" sqref="A19:XFD19"/>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1</v>
      </c>
    </row>
    <row r="3" spans="1:26" ht="27.75" customHeight="1">
      <c r="A3" s="6" t="s">
        <v>158</v>
      </c>
      <c r="B3" s="239" t="s">
        <v>53</v>
      </c>
    </row>
    <row r="4" spans="1:26" ht="70.5" customHeight="1">
      <c r="A4" s="7" t="s">
        <v>160</v>
      </c>
      <c r="B4" s="236" t="s">
        <v>54</v>
      </c>
    </row>
    <row r="5" spans="1:26" ht="27.75" customHeight="1">
      <c r="A5" s="8" t="s">
        <v>162</v>
      </c>
      <c r="B5" s="236" t="s">
        <v>55</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44600</v>
      </c>
      <c r="B12" s="11" t="s">
        <v>195</v>
      </c>
      <c r="C12" s="12" t="s">
        <v>196</v>
      </c>
      <c r="D12" s="13"/>
      <c r="E12" s="13"/>
    </row>
    <row r="13" spans="1:26" s="17" customFormat="1" ht="26.25" customHeight="1">
      <c r="A13" s="14">
        <v>44602</v>
      </c>
      <c r="B13" s="15" t="s">
        <v>197</v>
      </c>
      <c r="C13" s="15"/>
      <c r="D13" s="16"/>
      <c r="E13" s="16"/>
    </row>
    <row r="14" spans="1:26" ht="69.75" customHeight="1">
      <c r="A14" s="21">
        <v>44655</v>
      </c>
      <c r="B14" s="18" t="s">
        <v>198</v>
      </c>
      <c r="C14" s="19" t="s">
        <v>199</v>
      </c>
      <c r="D14" s="13"/>
      <c r="E14" s="13"/>
    </row>
    <row r="15" spans="1:26" ht="33.75" customHeight="1">
      <c r="A15" s="21">
        <v>44742</v>
      </c>
      <c r="B15" s="18" t="s">
        <v>200</v>
      </c>
      <c r="C15" s="19" t="s">
        <v>201</v>
      </c>
      <c r="D15" s="13"/>
      <c r="E15" s="13"/>
    </row>
    <row r="16" spans="1:26" s="31" customFormat="1" ht="60.75" customHeight="1">
      <c r="A16" s="14">
        <v>44755</v>
      </c>
      <c r="B16" s="49" t="s">
        <v>202</v>
      </c>
      <c r="C16" s="16"/>
      <c r="D16" s="16"/>
      <c r="E16" s="16"/>
      <c r="F16" s="30"/>
      <c r="G16" s="30"/>
      <c r="H16" s="30"/>
      <c r="I16" s="30"/>
      <c r="J16" s="30"/>
      <c r="K16" s="30"/>
      <c r="L16" s="30"/>
      <c r="M16" s="30"/>
      <c r="N16" s="30"/>
      <c r="O16" s="30"/>
      <c r="P16" s="30"/>
      <c r="Q16" s="30"/>
      <c r="R16" s="30"/>
      <c r="S16" s="30"/>
      <c r="T16" s="30"/>
      <c r="U16" s="30"/>
      <c r="V16" s="30"/>
      <c r="W16" s="30"/>
      <c r="X16" s="30"/>
      <c r="Y16" s="30"/>
      <c r="Z16" s="30"/>
    </row>
    <row r="17" spans="1:5" ht="57.75" customHeight="1">
      <c r="A17" s="21">
        <v>44834</v>
      </c>
      <c r="B17" s="22" t="s">
        <v>203</v>
      </c>
      <c r="C17" s="26" t="s">
        <v>204</v>
      </c>
      <c r="D17" s="13"/>
      <c r="E17" s="13"/>
    </row>
    <row r="18" spans="1:5" ht="51">
      <c r="A18" s="20">
        <v>44907</v>
      </c>
      <c r="B18" s="18" t="s">
        <v>205</v>
      </c>
      <c r="C18" s="19" t="s">
        <v>175</v>
      </c>
      <c r="D18" s="24"/>
      <c r="E18" s="24"/>
    </row>
    <row r="19" spans="1:5" s="17" customFormat="1" ht="45">
      <c r="A19" s="14">
        <v>44929</v>
      </c>
      <c r="B19" s="165" t="s">
        <v>206</v>
      </c>
      <c r="C19" s="34"/>
      <c r="D19" s="166"/>
      <c r="E19" s="166"/>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Z1001"/>
  <sheetViews>
    <sheetView topLeftCell="A9" workbookViewId="0">
      <selection activeCell="A19" sqref="A19:XFD19"/>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2</v>
      </c>
    </row>
    <row r="3" spans="1:26" ht="39.75" customHeight="1">
      <c r="A3" s="6" t="s">
        <v>158</v>
      </c>
      <c r="B3" s="236" t="s">
        <v>60</v>
      </c>
    </row>
    <row r="4" spans="1:26" ht="87" customHeight="1">
      <c r="A4" s="7" t="s">
        <v>160</v>
      </c>
      <c r="B4" s="236" t="s">
        <v>61</v>
      </c>
    </row>
    <row r="5" spans="1:26" ht="27.75" customHeight="1">
      <c r="A5" s="8" t="s">
        <v>162</v>
      </c>
      <c r="B5" s="236" t="s">
        <v>62</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44600</v>
      </c>
      <c r="B12" s="11" t="s">
        <v>207</v>
      </c>
      <c r="C12" s="12" t="s">
        <v>208</v>
      </c>
      <c r="D12" s="13"/>
      <c r="E12" s="13"/>
    </row>
    <row r="13" spans="1:26" s="17" customFormat="1" ht="26.25" customHeight="1">
      <c r="A13" s="14">
        <v>44602</v>
      </c>
      <c r="B13" s="34" t="s">
        <v>209</v>
      </c>
      <c r="C13" s="15"/>
      <c r="D13" s="16"/>
      <c r="E13" s="16"/>
    </row>
    <row r="14" spans="1:26" ht="63.75">
      <c r="A14" s="21">
        <v>44655</v>
      </c>
      <c r="B14" s="18" t="s">
        <v>210</v>
      </c>
      <c r="C14" s="19" t="s">
        <v>211</v>
      </c>
      <c r="D14" s="13"/>
      <c r="E14" s="13"/>
    </row>
    <row r="15" spans="1:26" ht="45">
      <c r="A15" s="35">
        <v>44742</v>
      </c>
      <c r="B15" s="18" t="s">
        <v>212</v>
      </c>
      <c r="C15" s="36" t="s">
        <v>213</v>
      </c>
      <c r="D15" s="13"/>
      <c r="E15" s="13"/>
    </row>
    <row r="16" spans="1:26" s="31" customFormat="1" ht="72" customHeight="1">
      <c r="A16" s="14">
        <v>44755</v>
      </c>
      <c r="B16" s="48" t="s">
        <v>214</v>
      </c>
      <c r="C16" s="16"/>
      <c r="D16" s="16"/>
      <c r="E16" s="16"/>
      <c r="F16" s="30"/>
      <c r="G16" s="30"/>
      <c r="H16" s="30"/>
      <c r="I16" s="30"/>
      <c r="J16" s="30"/>
      <c r="K16" s="30"/>
      <c r="L16" s="30"/>
      <c r="M16" s="30"/>
      <c r="N16" s="30"/>
      <c r="O16" s="30"/>
      <c r="P16" s="30"/>
      <c r="Q16" s="30"/>
      <c r="R16" s="30"/>
      <c r="S16" s="30"/>
      <c r="T16" s="30"/>
      <c r="U16" s="30"/>
      <c r="V16" s="30"/>
      <c r="W16" s="30"/>
      <c r="X16" s="30"/>
      <c r="Y16" s="30"/>
      <c r="Z16" s="30"/>
    </row>
    <row r="17" spans="1:5" ht="51">
      <c r="A17" s="21">
        <v>44834</v>
      </c>
      <c r="B17" s="18" t="s">
        <v>215</v>
      </c>
      <c r="C17" s="26" t="s">
        <v>216</v>
      </c>
      <c r="D17" s="13"/>
      <c r="E17" s="13"/>
    </row>
    <row r="18" spans="1:5" ht="63.75">
      <c r="A18" s="21">
        <v>44907</v>
      </c>
      <c r="B18" s="18" t="s">
        <v>63</v>
      </c>
      <c r="C18" s="26" t="s">
        <v>217</v>
      </c>
      <c r="D18" s="24"/>
      <c r="E18" s="24"/>
    </row>
    <row r="19" spans="1:5" s="17" customFormat="1" ht="45">
      <c r="A19" s="14">
        <v>44929</v>
      </c>
      <c r="B19" s="165" t="s">
        <v>206</v>
      </c>
      <c r="C19" s="34"/>
      <c r="D19" s="166"/>
      <c r="E19" s="166"/>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Z1001"/>
  <sheetViews>
    <sheetView topLeftCell="A10" workbookViewId="0">
      <selection activeCell="A17" sqref="A17:XFD17"/>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3</v>
      </c>
    </row>
    <row r="3" spans="1:26" ht="39.75" customHeight="1">
      <c r="A3" s="6" t="s">
        <v>158</v>
      </c>
      <c r="B3" s="236" t="s">
        <v>60</v>
      </c>
    </row>
    <row r="4" spans="1:26" ht="87" customHeight="1">
      <c r="A4" s="7" t="s">
        <v>160</v>
      </c>
      <c r="B4" s="236" t="s">
        <v>61</v>
      </c>
    </row>
    <row r="5" spans="1:26" ht="27.75" customHeight="1">
      <c r="A5" s="8" t="s">
        <v>162</v>
      </c>
      <c r="B5" s="236" t="s">
        <v>62</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44600</v>
      </c>
      <c r="B12" s="11" t="s">
        <v>207</v>
      </c>
      <c r="C12" s="12" t="s">
        <v>208</v>
      </c>
      <c r="D12" s="13"/>
      <c r="E12" s="13"/>
    </row>
    <row r="13" spans="1:26" s="17" customFormat="1" ht="26.25" customHeight="1">
      <c r="A13" s="14">
        <v>44602</v>
      </c>
      <c r="B13" s="34" t="s">
        <v>209</v>
      </c>
      <c r="C13" s="15"/>
      <c r="D13" s="16"/>
      <c r="E13" s="16"/>
    </row>
    <row r="14" spans="1:26" ht="45">
      <c r="A14" s="21">
        <v>44742</v>
      </c>
      <c r="B14" s="18" t="s">
        <v>212</v>
      </c>
      <c r="C14" s="36" t="s">
        <v>213</v>
      </c>
      <c r="D14" s="13"/>
      <c r="E14" s="13"/>
    </row>
    <row r="15" spans="1:26" ht="30">
      <c r="A15" s="42">
        <v>44755</v>
      </c>
      <c r="B15" s="34" t="s">
        <v>218</v>
      </c>
      <c r="C15" s="45"/>
      <c r="D15" s="16"/>
      <c r="E15" s="13"/>
    </row>
    <row r="16" spans="1:26" s="31" customFormat="1" ht="89.25" customHeight="1">
      <c r="A16" s="27">
        <v>44907</v>
      </c>
      <c r="B16" s="33" t="s">
        <v>63</v>
      </c>
      <c r="C16" s="143" t="s">
        <v>219</v>
      </c>
      <c r="D16" s="29"/>
      <c r="E16" s="29"/>
      <c r="F16" s="30"/>
      <c r="G16" s="30"/>
      <c r="H16" s="30"/>
      <c r="I16" s="30"/>
      <c r="J16" s="30"/>
      <c r="K16" s="30"/>
      <c r="L16" s="30"/>
      <c r="M16" s="30"/>
      <c r="N16" s="30"/>
      <c r="O16" s="30"/>
      <c r="P16" s="30"/>
      <c r="Q16" s="30"/>
      <c r="R16" s="30"/>
      <c r="S16" s="30"/>
      <c r="T16" s="30"/>
      <c r="U16" s="30"/>
      <c r="V16" s="30"/>
      <c r="W16" s="30"/>
      <c r="X16" s="30"/>
      <c r="Y16" s="30"/>
      <c r="Z16" s="30"/>
    </row>
    <row r="17" spans="1:5" s="17" customFormat="1" ht="45">
      <c r="A17" s="14">
        <v>44929</v>
      </c>
      <c r="B17" s="165" t="s">
        <v>206</v>
      </c>
      <c r="C17" s="34"/>
      <c r="D17" s="166"/>
      <c r="E17" s="166"/>
    </row>
    <row r="18" spans="1:5">
      <c r="A18" s="20"/>
      <c r="B18" s="18"/>
      <c r="C18" s="19"/>
      <c r="D18" s="24"/>
      <c r="E18" s="24"/>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Z1001"/>
  <sheetViews>
    <sheetView topLeftCell="A12" workbookViewId="0">
      <selection activeCell="A19" sqref="A19:XFD19"/>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4</v>
      </c>
    </row>
    <row r="3" spans="1:26" ht="39.75" customHeight="1">
      <c r="A3" s="6" t="s">
        <v>158</v>
      </c>
      <c r="B3" s="151" t="s">
        <v>66</v>
      </c>
    </row>
    <row r="4" spans="1:26" ht="87" customHeight="1">
      <c r="A4" s="7" t="s">
        <v>160</v>
      </c>
      <c r="B4" s="236" t="s">
        <v>61</v>
      </c>
    </row>
    <row r="5" spans="1:26" ht="27.75" customHeight="1">
      <c r="A5" s="8" t="s">
        <v>162</v>
      </c>
      <c r="B5" s="236" t="s">
        <v>62</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43.5" customHeight="1">
      <c r="A12" s="10">
        <v>44600</v>
      </c>
      <c r="B12" s="11" t="s">
        <v>207</v>
      </c>
      <c r="C12" s="12" t="s">
        <v>208</v>
      </c>
      <c r="D12" s="13"/>
      <c r="E12" s="13"/>
    </row>
    <row r="13" spans="1:26" s="17" customFormat="1" ht="26.25" customHeight="1">
      <c r="A13" s="14">
        <v>44602</v>
      </c>
      <c r="B13" s="34" t="s">
        <v>209</v>
      </c>
      <c r="C13" s="15"/>
      <c r="D13" s="16"/>
      <c r="E13" s="16"/>
    </row>
    <row r="14" spans="1:26" ht="63.75">
      <c r="A14" s="21">
        <v>44655</v>
      </c>
      <c r="B14" s="18" t="s">
        <v>210</v>
      </c>
      <c r="C14" s="19" t="s">
        <v>211</v>
      </c>
      <c r="D14" s="13"/>
      <c r="E14" s="13"/>
    </row>
    <row r="15" spans="1:26" ht="45">
      <c r="A15" s="21">
        <v>44742</v>
      </c>
      <c r="B15" s="18" t="s">
        <v>212</v>
      </c>
      <c r="C15" s="36" t="s">
        <v>213</v>
      </c>
      <c r="D15" s="13"/>
      <c r="E15" s="13"/>
    </row>
    <row r="16" spans="1:26" s="17" customFormat="1" ht="14.25" customHeight="1">
      <c r="A16" s="14">
        <v>44755</v>
      </c>
      <c r="B16" s="15" t="s">
        <v>220</v>
      </c>
      <c r="C16" s="16"/>
      <c r="D16" s="16"/>
      <c r="E16" s="16"/>
      <c r="F16" s="47"/>
      <c r="G16" s="47"/>
      <c r="H16" s="47"/>
      <c r="I16" s="47"/>
      <c r="J16" s="47"/>
      <c r="K16" s="47"/>
      <c r="L16" s="47"/>
      <c r="M16" s="47"/>
      <c r="N16" s="47"/>
      <c r="O16" s="47"/>
      <c r="P16" s="47"/>
      <c r="Q16" s="47"/>
      <c r="R16" s="47"/>
      <c r="S16" s="47"/>
      <c r="T16" s="47"/>
      <c r="U16" s="47"/>
      <c r="V16" s="47"/>
      <c r="W16" s="47"/>
      <c r="X16" s="47"/>
      <c r="Y16" s="47"/>
      <c r="Z16" s="47"/>
    </row>
    <row r="17" spans="1:5" ht="67.5" customHeight="1">
      <c r="A17" s="21">
        <v>44834</v>
      </c>
      <c r="B17" s="18" t="s">
        <v>63</v>
      </c>
      <c r="C17" s="26" t="s">
        <v>221</v>
      </c>
      <c r="D17" s="13"/>
      <c r="E17" s="13"/>
    </row>
    <row r="18" spans="1:5" ht="63.75">
      <c r="A18" s="21">
        <v>44907</v>
      </c>
      <c r="B18" s="18" t="s">
        <v>63</v>
      </c>
      <c r="C18" s="26" t="s">
        <v>217</v>
      </c>
      <c r="D18" s="24"/>
      <c r="E18" s="24"/>
    </row>
    <row r="19" spans="1:5" s="17" customFormat="1" ht="45">
      <c r="A19" s="14">
        <v>44929</v>
      </c>
      <c r="B19" s="165" t="s">
        <v>206</v>
      </c>
      <c r="C19" s="34"/>
      <c r="D19" s="166"/>
      <c r="E19" s="166"/>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Z1001"/>
  <sheetViews>
    <sheetView topLeftCell="A10" workbookViewId="0">
      <selection activeCell="A18" sqref="A18:XFD18"/>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5</v>
      </c>
    </row>
    <row r="3" spans="1:26" ht="39.75" customHeight="1">
      <c r="A3" s="6" t="s">
        <v>158</v>
      </c>
      <c r="B3" s="151" t="s">
        <v>67</v>
      </c>
    </row>
    <row r="4" spans="1:26" ht="73.5" customHeight="1">
      <c r="A4" s="7" t="s">
        <v>160</v>
      </c>
      <c r="B4" s="236" t="s">
        <v>222</v>
      </c>
    </row>
    <row r="5" spans="1:26" ht="27.75" customHeight="1">
      <c r="A5" s="8" t="s">
        <v>162</v>
      </c>
      <c r="B5" s="236" t="s">
        <v>69</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172</v>
      </c>
      <c r="E11" s="9" t="s">
        <v>173</v>
      </c>
    </row>
    <row r="12" spans="1:26" ht="75">
      <c r="A12" s="10">
        <v>44600</v>
      </c>
      <c r="B12" s="11" t="s">
        <v>223</v>
      </c>
      <c r="C12" s="12" t="s">
        <v>224</v>
      </c>
      <c r="D12" s="13"/>
      <c r="E12" s="13"/>
    </row>
    <row r="13" spans="1:26" s="17" customFormat="1" ht="26.25" customHeight="1">
      <c r="A13" s="14">
        <v>44602</v>
      </c>
      <c r="B13" s="15" t="s">
        <v>225</v>
      </c>
      <c r="C13" s="15"/>
      <c r="D13" s="16"/>
      <c r="E13" s="16"/>
    </row>
    <row r="14" spans="1:26" ht="153">
      <c r="A14" s="21">
        <v>44742</v>
      </c>
      <c r="B14" s="18" t="s">
        <v>226</v>
      </c>
      <c r="C14" s="19" t="s">
        <v>227</v>
      </c>
      <c r="D14" s="13"/>
      <c r="E14" s="13"/>
    </row>
    <row r="15" spans="1:26" s="17" customFormat="1" ht="50.25" customHeight="1">
      <c r="A15" s="41">
        <v>44755</v>
      </c>
      <c r="B15" s="46" t="s">
        <v>228</v>
      </c>
      <c r="C15" s="45"/>
      <c r="D15" s="16"/>
      <c r="E15" s="16"/>
    </row>
    <row r="16" spans="1:26" s="31" customFormat="1" ht="56.25">
      <c r="A16" s="27">
        <v>44834</v>
      </c>
      <c r="B16" s="18" t="s">
        <v>229</v>
      </c>
      <c r="C16" s="145" t="s">
        <v>230</v>
      </c>
      <c r="D16" s="29"/>
      <c r="E16" s="29"/>
      <c r="F16" s="30"/>
      <c r="G16" s="30"/>
      <c r="H16" s="30"/>
      <c r="I16" s="30"/>
      <c r="J16" s="30"/>
      <c r="K16" s="30"/>
      <c r="L16" s="30"/>
      <c r="M16" s="30"/>
      <c r="N16" s="30"/>
      <c r="O16" s="30"/>
      <c r="P16" s="30"/>
      <c r="Q16" s="30"/>
      <c r="R16" s="30"/>
      <c r="S16" s="30"/>
      <c r="T16" s="30"/>
      <c r="U16" s="30"/>
      <c r="V16" s="30"/>
      <c r="W16" s="30"/>
      <c r="X16" s="30"/>
      <c r="Y16" s="30"/>
      <c r="Z16" s="30"/>
    </row>
    <row r="17" spans="1:5" ht="45">
      <c r="A17" s="27">
        <v>44907</v>
      </c>
      <c r="B17" s="18" t="s">
        <v>70</v>
      </c>
      <c r="C17" s="145" t="s">
        <v>231</v>
      </c>
      <c r="D17" s="13"/>
      <c r="E17" s="13"/>
    </row>
    <row r="18" spans="1:5" s="17" customFormat="1" ht="45">
      <c r="A18" s="14">
        <v>44929</v>
      </c>
      <c r="B18" s="165" t="s">
        <v>206</v>
      </c>
      <c r="C18" s="34"/>
      <c r="D18" s="166"/>
      <c r="E18" s="166"/>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Z1001"/>
  <sheetViews>
    <sheetView topLeftCell="A13" workbookViewId="0">
      <selection activeCell="A19" sqref="A19:XFD19"/>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6</v>
      </c>
    </row>
    <row r="3" spans="1:26" ht="39.75" customHeight="1">
      <c r="A3" s="6" t="s">
        <v>158</v>
      </c>
      <c r="B3" s="151" t="s">
        <v>71</v>
      </c>
    </row>
    <row r="4" spans="1:26" ht="73.5" customHeight="1">
      <c r="A4" s="7" t="s">
        <v>160</v>
      </c>
      <c r="B4" s="236" t="s">
        <v>222</v>
      </c>
    </row>
    <row r="5" spans="1:26" ht="27.75" customHeight="1">
      <c r="A5" s="8" t="s">
        <v>162</v>
      </c>
      <c r="B5" s="236" t="s">
        <v>72</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75">
      <c r="A12" s="10">
        <v>44600</v>
      </c>
      <c r="B12" s="11" t="s">
        <v>233</v>
      </c>
      <c r="C12" s="12" t="s">
        <v>224</v>
      </c>
      <c r="D12" s="13"/>
      <c r="E12" s="13"/>
    </row>
    <row r="13" spans="1:26" s="17" customFormat="1" ht="26.25" customHeight="1">
      <c r="A13" s="14">
        <v>44602</v>
      </c>
      <c r="B13" s="15" t="s">
        <v>225</v>
      </c>
      <c r="C13" s="15"/>
      <c r="D13" s="16"/>
      <c r="E13" s="16"/>
    </row>
    <row r="14" spans="1:26" ht="25.5">
      <c r="A14" s="21">
        <v>44655</v>
      </c>
      <c r="B14" s="18" t="s">
        <v>234</v>
      </c>
      <c r="C14" s="19" t="s">
        <v>235</v>
      </c>
      <c r="D14" s="13"/>
      <c r="E14" s="13"/>
    </row>
    <row r="15" spans="1:26" ht="153">
      <c r="A15" s="21">
        <v>44742</v>
      </c>
      <c r="B15" s="18" t="s">
        <v>226</v>
      </c>
      <c r="C15" s="19" t="s">
        <v>227</v>
      </c>
      <c r="D15" s="13"/>
      <c r="E15" s="13"/>
    </row>
    <row r="16" spans="1:26" s="17" customFormat="1" ht="36" customHeight="1">
      <c r="A16" s="14">
        <v>44755</v>
      </c>
      <c r="B16" s="49" t="s">
        <v>236</v>
      </c>
      <c r="C16" s="16"/>
      <c r="D16" s="16"/>
      <c r="E16" s="16"/>
      <c r="F16" s="47"/>
      <c r="G16" s="47"/>
      <c r="H16" s="47"/>
      <c r="I16" s="47"/>
      <c r="J16" s="47"/>
      <c r="K16" s="47"/>
      <c r="L16" s="47"/>
      <c r="M16" s="47"/>
      <c r="N16" s="47"/>
      <c r="O16" s="47"/>
      <c r="P16" s="47"/>
      <c r="Q16" s="47"/>
      <c r="R16" s="47"/>
      <c r="S16" s="47"/>
      <c r="T16" s="47"/>
      <c r="U16" s="47"/>
      <c r="V16" s="47"/>
      <c r="W16" s="47"/>
      <c r="X16" s="47"/>
      <c r="Y16" s="47"/>
      <c r="Z16" s="47"/>
    </row>
    <row r="17" spans="1:5" ht="15">
      <c r="A17" s="21">
        <v>44834</v>
      </c>
      <c r="B17" s="146" t="s">
        <v>237</v>
      </c>
      <c r="C17" s="52" t="s">
        <v>238</v>
      </c>
      <c r="D17" s="13"/>
      <c r="E17" s="13"/>
    </row>
    <row r="18" spans="1:5" ht="45">
      <c r="A18" s="27">
        <v>44907</v>
      </c>
      <c r="B18" s="18" t="s">
        <v>70</v>
      </c>
      <c r="C18" s="145" t="s">
        <v>231</v>
      </c>
      <c r="D18" s="24"/>
      <c r="E18" s="24"/>
    </row>
    <row r="19" spans="1:5" s="17" customFormat="1" ht="45">
      <c r="A19" s="14">
        <v>44929</v>
      </c>
      <c r="B19" s="165" t="s">
        <v>206</v>
      </c>
      <c r="C19" s="34"/>
      <c r="D19" s="166"/>
      <c r="E19" s="166"/>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59999389629810485"/>
  </sheetPr>
  <dimension ref="A1:Z1001"/>
  <sheetViews>
    <sheetView topLeftCell="A12" workbookViewId="0">
      <selection activeCell="A19" sqref="A19:XFD19"/>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7</v>
      </c>
    </row>
    <row r="3" spans="1:26" ht="39.75" customHeight="1">
      <c r="A3" s="6" t="s">
        <v>158</v>
      </c>
      <c r="B3" s="243" t="s">
        <v>73</v>
      </c>
    </row>
    <row r="4" spans="1:26" ht="73.5" customHeight="1">
      <c r="A4" s="7" t="s">
        <v>160</v>
      </c>
      <c r="B4" s="236" t="s">
        <v>222</v>
      </c>
    </row>
    <row r="5" spans="1:26" ht="27.75" customHeight="1">
      <c r="A5" s="8" t="s">
        <v>162</v>
      </c>
      <c r="B5" s="236" t="s">
        <v>74</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75">
      <c r="A12" s="10">
        <v>44600</v>
      </c>
      <c r="B12" s="11" t="s">
        <v>233</v>
      </c>
      <c r="C12" s="12" t="s">
        <v>224</v>
      </c>
      <c r="D12" s="13"/>
      <c r="E12" s="13"/>
    </row>
    <row r="13" spans="1:26" s="17" customFormat="1" ht="26.25" customHeight="1">
      <c r="A13" s="14">
        <v>44602</v>
      </c>
      <c r="B13" s="15" t="s">
        <v>225</v>
      </c>
      <c r="C13" s="15"/>
      <c r="D13" s="16"/>
      <c r="E13" s="16"/>
    </row>
    <row r="14" spans="1:26" ht="25.5">
      <c r="A14" s="21">
        <v>44655</v>
      </c>
      <c r="B14" s="18" t="s">
        <v>234</v>
      </c>
      <c r="C14" s="19" t="s">
        <v>235</v>
      </c>
      <c r="D14" s="13"/>
      <c r="E14" s="13"/>
    </row>
    <row r="15" spans="1:26" ht="153">
      <c r="A15" s="21">
        <v>44742</v>
      </c>
      <c r="B15" s="18" t="s">
        <v>226</v>
      </c>
      <c r="C15" s="19" t="s">
        <v>227</v>
      </c>
      <c r="D15" s="13"/>
      <c r="E15" s="13"/>
    </row>
    <row r="16" spans="1:26" s="17" customFormat="1" ht="36" customHeight="1">
      <c r="A16" s="14">
        <v>44755</v>
      </c>
      <c r="B16" s="49" t="s">
        <v>236</v>
      </c>
      <c r="C16" s="16"/>
      <c r="D16" s="16"/>
      <c r="E16" s="16"/>
      <c r="F16" s="47"/>
      <c r="G16" s="47"/>
      <c r="H16" s="47"/>
      <c r="I16" s="47"/>
      <c r="J16" s="47"/>
      <c r="K16" s="47"/>
      <c r="L16" s="47"/>
      <c r="M16" s="47"/>
      <c r="N16" s="47"/>
      <c r="O16" s="47"/>
      <c r="P16" s="47"/>
      <c r="Q16" s="47"/>
      <c r="R16" s="47"/>
      <c r="S16" s="47"/>
      <c r="T16" s="47"/>
      <c r="U16" s="47"/>
      <c r="V16" s="47"/>
      <c r="W16" s="47"/>
      <c r="X16" s="47"/>
      <c r="Y16" s="47"/>
      <c r="Z16" s="47"/>
    </row>
    <row r="17" spans="1:5" ht="15">
      <c r="A17" s="21">
        <v>44834</v>
      </c>
      <c r="B17" s="146" t="s">
        <v>237</v>
      </c>
      <c r="C17" s="52" t="s">
        <v>238</v>
      </c>
      <c r="D17" s="13"/>
      <c r="E17" s="13"/>
    </row>
    <row r="18" spans="1:5" ht="45">
      <c r="A18" s="27">
        <v>44907</v>
      </c>
      <c r="B18" s="18" t="s">
        <v>70</v>
      </c>
      <c r="C18" s="145" t="s">
        <v>231</v>
      </c>
      <c r="D18" s="24"/>
      <c r="E18" s="24"/>
    </row>
    <row r="19" spans="1:5" s="17" customFormat="1" ht="45">
      <c r="A19" s="14">
        <v>44929</v>
      </c>
      <c r="B19" s="165" t="s">
        <v>206</v>
      </c>
      <c r="C19" s="34"/>
      <c r="D19" s="166"/>
      <c r="E19" s="166"/>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Z1001"/>
  <sheetViews>
    <sheetView topLeftCell="A5" zoomScale="90" zoomScaleNormal="90" zoomScalePageLayoutView="90" workbookViewId="0">
      <selection activeCell="B24" sqref="B24"/>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8</v>
      </c>
    </row>
    <row r="3" spans="1:26" ht="39.75" customHeight="1">
      <c r="A3" s="6" t="s">
        <v>158</v>
      </c>
      <c r="B3" s="259" t="s">
        <v>59</v>
      </c>
    </row>
    <row r="4" spans="1:26" ht="73.5" customHeight="1">
      <c r="A4" s="7" t="s">
        <v>160</v>
      </c>
      <c r="B4" s="236" t="s">
        <v>75</v>
      </c>
    </row>
    <row r="5" spans="1:26" ht="27.75" customHeight="1">
      <c r="A5" s="8" t="s">
        <v>162</v>
      </c>
      <c r="B5" s="236" t="s">
        <v>76</v>
      </c>
    </row>
    <row r="6" spans="1:26" ht="30" customHeight="1">
      <c r="A6" s="8" t="s">
        <v>163</v>
      </c>
      <c r="B6" s="238">
        <v>44593</v>
      </c>
    </row>
    <row r="7" spans="1:26" ht="30" customHeight="1">
      <c r="A7" s="7" t="s">
        <v>164</v>
      </c>
      <c r="B7" s="238">
        <v>44926</v>
      </c>
    </row>
    <row r="8" spans="1:26" ht="26.25" customHeight="1">
      <c r="A8" s="7" t="s">
        <v>165</v>
      </c>
      <c r="B8" s="234" t="s">
        <v>42</v>
      </c>
    </row>
    <row r="9" spans="1:26" ht="33.75" customHeight="1">
      <c r="A9" s="7" t="s">
        <v>166</v>
      </c>
      <c r="B9" s="234" t="s">
        <v>194</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43.5" customHeight="1">
      <c r="A12" s="10">
        <v>44600</v>
      </c>
      <c r="B12" s="11" t="s">
        <v>239</v>
      </c>
      <c r="C12" s="12" t="s">
        <v>240</v>
      </c>
      <c r="D12" s="13"/>
      <c r="E12" s="13"/>
    </row>
    <row r="13" spans="1:26" s="17" customFormat="1" ht="26.25" customHeight="1">
      <c r="A13" s="14">
        <v>44602</v>
      </c>
      <c r="B13" s="15" t="s">
        <v>241</v>
      </c>
      <c r="C13" s="15"/>
      <c r="D13" s="16"/>
      <c r="E13" s="16"/>
    </row>
    <row r="14" spans="1:26" ht="25.5">
      <c r="A14" s="21">
        <v>44655</v>
      </c>
      <c r="B14" s="18" t="s">
        <v>242</v>
      </c>
      <c r="C14" s="19" t="s">
        <v>243</v>
      </c>
      <c r="D14" s="13"/>
      <c r="E14" s="13"/>
    </row>
    <row r="15" spans="1:26" s="31" customFormat="1" ht="25.5">
      <c r="A15" s="21">
        <v>44742</v>
      </c>
      <c r="B15" s="18" t="s">
        <v>242</v>
      </c>
      <c r="C15" s="19" t="s">
        <v>243</v>
      </c>
      <c r="D15" s="29"/>
      <c r="E15" s="29"/>
    </row>
    <row r="16" spans="1:26" s="17" customFormat="1" ht="52.5" customHeight="1">
      <c r="A16" s="14">
        <v>44755</v>
      </c>
      <c r="B16" s="275" t="s">
        <v>244</v>
      </c>
      <c r="C16" s="16"/>
      <c r="D16" s="16"/>
      <c r="E16" s="16"/>
      <c r="F16" s="47"/>
      <c r="G16" s="47"/>
      <c r="H16" s="47"/>
      <c r="I16" s="47"/>
      <c r="J16" s="47"/>
      <c r="K16" s="47"/>
      <c r="L16" s="47"/>
      <c r="M16" s="47"/>
      <c r="N16" s="47"/>
      <c r="O16" s="47"/>
      <c r="P16" s="47"/>
      <c r="Q16" s="47"/>
      <c r="R16" s="47"/>
      <c r="S16" s="47"/>
      <c r="T16" s="47"/>
      <c r="U16" s="47"/>
      <c r="V16" s="47"/>
      <c r="W16" s="47"/>
      <c r="X16" s="47"/>
      <c r="Y16" s="47"/>
      <c r="Z16" s="47"/>
    </row>
    <row r="17" spans="1:5" s="31" customFormat="1" ht="75">
      <c r="A17" s="147">
        <v>44907</v>
      </c>
      <c r="B17" s="148" t="s">
        <v>77</v>
      </c>
      <c r="C17" s="149" t="s">
        <v>219</v>
      </c>
      <c r="D17" s="29"/>
      <c r="E17" s="29"/>
    </row>
    <row r="18" spans="1:5" s="17" customFormat="1" ht="45">
      <c r="A18" s="14">
        <v>44929</v>
      </c>
      <c r="B18" s="165" t="s">
        <v>206</v>
      </c>
      <c r="C18" s="34"/>
      <c r="D18" s="166"/>
      <c r="E18" s="166"/>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A1:Z1001"/>
  <sheetViews>
    <sheetView topLeftCell="A9" zoomScale="125" zoomScaleNormal="125" zoomScalePageLayoutView="125" workbookViewId="0">
      <selection activeCell="B22" sqref="B22"/>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8</v>
      </c>
    </row>
    <row r="3" spans="1:26" ht="39.75" customHeight="1">
      <c r="A3" s="6" t="s">
        <v>158</v>
      </c>
      <c r="B3" s="246" t="s">
        <v>78</v>
      </c>
    </row>
    <row r="4" spans="1:26" ht="73.5" customHeight="1">
      <c r="A4" s="7" t="s">
        <v>160</v>
      </c>
      <c r="B4" s="246" t="s">
        <v>80</v>
      </c>
    </row>
    <row r="5" spans="1:26" ht="27.75" customHeight="1">
      <c r="A5" s="8" t="s">
        <v>162</v>
      </c>
      <c r="B5" s="246" t="s">
        <v>81</v>
      </c>
    </row>
    <row r="6" spans="1:26" ht="30" customHeight="1">
      <c r="A6" s="8" t="s">
        <v>163</v>
      </c>
      <c r="B6" s="238">
        <v>44593</v>
      </c>
    </row>
    <row r="7" spans="1:26" ht="30" customHeight="1">
      <c r="A7" s="7" t="s">
        <v>164</v>
      </c>
      <c r="B7" s="238">
        <v>44926</v>
      </c>
    </row>
    <row r="8" spans="1:26" ht="26.25" customHeight="1">
      <c r="A8" s="7" t="s">
        <v>165</v>
      </c>
      <c r="B8" s="234" t="s">
        <v>245</v>
      </c>
    </row>
    <row r="9" spans="1:26" ht="33.75" customHeight="1">
      <c r="A9" s="7" t="s">
        <v>166</v>
      </c>
      <c r="B9" s="234" t="s">
        <v>246</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43.5" customHeight="1">
      <c r="A12" s="10">
        <v>44595</v>
      </c>
      <c r="B12" s="11" t="s">
        <v>247</v>
      </c>
      <c r="C12" s="12" t="s">
        <v>248</v>
      </c>
      <c r="D12" s="13"/>
      <c r="E12" s="13"/>
    </row>
    <row r="13" spans="1:26" s="17" customFormat="1" ht="26.25" customHeight="1">
      <c r="A13" s="14">
        <v>44602</v>
      </c>
      <c r="B13" s="34" t="s">
        <v>249</v>
      </c>
      <c r="C13" s="15"/>
      <c r="D13" s="16"/>
      <c r="E13" s="16"/>
    </row>
    <row r="14" spans="1:26" ht="41.25" customHeight="1">
      <c r="A14" s="21">
        <v>44655</v>
      </c>
      <c r="B14" s="18" t="s">
        <v>250</v>
      </c>
      <c r="C14" s="37" t="s">
        <v>251</v>
      </c>
      <c r="D14" s="13"/>
      <c r="E14" s="13"/>
    </row>
    <row r="15" spans="1:26" s="31" customFormat="1" ht="52.5" customHeight="1">
      <c r="A15" s="27">
        <v>44749</v>
      </c>
      <c r="B15" s="32" t="s">
        <v>252</v>
      </c>
      <c r="C15" s="38" t="s">
        <v>253</v>
      </c>
      <c r="D15" s="29"/>
      <c r="E15" s="29"/>
    </row>
    <row r="16" spans="1:26" s="17" customFormat="1">
      <c r="A16" s="14">
        <v>44755</v>
      </c>
      <c r="B16" s="46" t="s">
        <v>254</v>
      </c>
      <c r="C16" s="39"/>
      <c r="D16" s="16"/>
      <c r="E16" s="16"/>
      <c r="F16" s="47"/>
      <c r="G16" s="47"/>
      <c r="H16" s="47"/>
      <c r="I16" s="47"/>
      <c r="J16" s="47"/>
      <c r="K16" s="47"/>
      <c r="L16" s="47"/>
      <c r="M16" s="47"/>
      <c r="N16" s="47"/>
      <c r="O16" s="47"/>
      <c r="P16" s="47"/>
      <c r="Q16" s="47"/>
      <c r="R16" s="47"/>
      <c r="S16" s="47"/>
      <c r="T16" s="47"/>
      <c r="U16" s="47"/>
      <c r="V16" s="47"/>
      <c r="W16" s="47"/>
      <c r="X16" s="47"/>
      <c r="Y16" s="47"/>
      <c r="Z16" s="47"/>
    </row>
    <row r="17" spans="1:26" s="31" customFormat="1" ht="43.5" customHeight="1">
      <c r="A17" s="27">
        <v>44844</v>
      </c>
      <c r="B17" s="44" t="s">
        <v>255</v>
      </c>
      <c r="C17" s="43" t="s">
        <v>256</v>
      </c>
      <c r="D17" s="40"/>
      <c r="E17" s="13"/>
    </row>
    <row r="18" spans="1:26" ht="25.5">
      <c r="A18" s="20">
        <v>44907</v>
      </c>
      <c r="B18" s="18" t="s">
        <v>84</v>
      </c>
      <c r="C18" s="12"/>
      <c r="D18" s="24"/>
      <c r="E18" s="24"/>
    </row>
    <row r="19" spans="1:26" s="17" customFormat="1">
      <c r="A19" s="14">
        <v>44930</v>
      </c>
      <c r="B19" s="46" t="s">
        <v>254</v>
      </c>
      <c r="C19" s="39"/>
      <c r="D19" s="16"/>
      <c r="E19" s="16"/>
      <c r="F19" s="47"/>
      <c r="G19" s="47"/>
      <c r="H19" s="47"/>
      <c r="I19" s="47"/>
      <c r="J19" s="47"/>
      <c r="K19" s="47"/>
      <c r="L19" s="47"/>
      <c r="M19" s="47"/>
      <c r="N19" s="47"/>
      <c r="O19" s="47"/>
      <c r="P19" s="47"/>
      <c r="Q19" s="47"/>
      <c r="R19" s="47"/>
      <c r="S19" s="47"/>
      <c r="T19" s="47"/>
      <c r="U19" s="47"/>
      <c r="V19" s="47"/>
      <c r="W19" s="47"/>
      <c r="X19" s="47"/>
      <c r="Y19" s="47"/>
      <c r="Z19" s="47"/>
    </row>
    <row r="20" spans="1:26">
      <c r="A20" s="20"/>
      <c r="B20" s="18"/>
      <c r="C20" s="19"/>
      <c r="D20" s="24"/>
      <c r="E20" s="24"/>
    </row>
    <row r="21" spans="1:26">
      <c r="A21" s="270"/>
      <c r="B21" s="271"/>
      <c r="C21" s="150"/>
      <c r="D21" s="24"/>
      <c r="E21" s="24"/>
    </row>
    <row r="22" spans="1:26" ht="15.75" customHeight="1">
      <c r="A22" s="24"/>
      <c r="B22" s="24"/>
      <c r="C22" s="24"/>
      <c r="D22" s="24"/>
      <c r="E22" s="24"/>
    </row>
    <row r="23" spans="1:26" ht="15.75" customHeight="1">
      <c r="A23" s="24"/>
      <c r="B23" s="24"/>
      <c r="C23" s="24"/>
      <c r="D23" s="24"/>
      <c r="E23" s="24"/>
    </row>
    <row r="24" spans="1:26" ht="15.75" customHeight="1">
      <c r="A24" s="24"/>
      <c r="B24" s="24"/>
      <c r="C24" s="24"/>
      <c r="D24" s="24"/>
      <c r="E24" s="24"/>
    </row>
    <row r="25" spans="1:26" ht="15.75" customHeight="1">
      <c r="A25" s="24"/>
      <c r="B25" s="24"/>
      <c r="C25" s="24"/>
      <c r="D25" s="24"/>
      <c r="E25" s="24"/>
    </row>
    <row r="26" spans="1:26" ht="15.75" customHeight="1">
      <c r="A26" s="24"/>
      <c r="B26" s="24"/>
      <c r="C26" s="24"/>
      <c r="D26" s="24"/>
      <c r="E26" s="24"/>
    </row>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Z1001"/>
  <sheetViews>
    <sheetView topLeftCell="A15" zoomScale="90" zoomScaleNormal="90" zoomScalePageLayoutView="125" workbookViewId="0">
      <selection activeCell="B24" sqref="B24"/>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10</v>
      </c>
    </row>
    <row r="3" spans="1:26" ht="39.75" customHeight="1">
      <c r="A3" s="6" t="s">
        <v>158</v>
      </c>
      <c r="B3" s="246" t="s">
        <v>86</v>
      </c>
    </row>
    <row r="4" spans="1:26" ht="73.5" customHeight="1">
      <c r="A4" s="7" t="s">
        <v>160</v>
      </c>
      <c r="B4" s="246" t="s">
        <v>87</v>
      </c>
    </row>
    <row r="5" spans="1:26" ht="27.75" customHeight="1">
      <c r="A5" s="8" t="s">
        <v>162</v>
      </c>
      <c r="B5" s="246" t="s">
        <v>81</v>
      </c>
    </row>
    <row r="6" spans="1:26" ht="30" customHeight="1">
      <c r="A6" s="8" t="s">
        <v>163</v>
      </c>
      <c r="B6" s="238">
        <v>44593</v>
      </c>
    </row>
    <row r="7" spans="1:26" ht="30" customHeight="1">
      <c r="A7" s="7" t="s">
        <v>164</v>
      </c>
      <c r="B7" s="238">
        <v>44926</v>
      </c>
    </row>
    <row r="8" spans="1:26" ht="26.25" customHeight="1">
      <c r="A8" s="7" t="s">
        <v>165</v>
      </c>
      <c r="B8" s="234" t="s">
        <v>257</v>
      </c>
    </row>
    <row r="9" spans="1:26" ht="33.75" customHeight="1">
      <c r="A9" s="7" t="s">
        <v>166</v>
      </c>
      <c r="B9" s="234" t="s">
        <v>246</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90">
      <c r="A12" s="10">
        <v>44595</v>
      </c>
      <c r="B12" s="11" t="s">
        <v>258</v>
      </c>
      <c r="C12" s="12" t="s">
        <v>259</v>
      </c>
      <c r="D12" s="13"/>
      <c r="E12" s="13"/>
    </row>
    <row r="13" spans="1:26" s="17" customFormat="1" ht="26.25" customHeight="1">
      <c r="A13" s="14">
        <v>44602</v>
      </c>
      <c r="B13" s="34" t="s">
        <v>260</v>
      </c>
      <c r="C13" s="15"/>
      <c r="D13" s="16"/>
      <c r="E13" s="16"/>
    </row>
    <row r="14" spans="1:26" ht="63" customHeight="1">
      <c r="A14" s="21">
        <v>44655</v>
      </c>
      <c r="B14" s="18" t="s">
        <v>261</v>
      </c>
      <c r="C14" s="19" t="s">
        <v>262</v>
      </c>
      <c r="D14" s="13"/>
      <c r="E14" s="13"/>
    </row>
    <row r="15" spans="1:26" ht="43.5" customHeight="1">
      <c r="A15" s="21">
        <v>44655</v>
      </c>
      <c r="B15" s="18" t="s">
        <v>263</v>
      </c>
      <c r="C15" s="37" t="s">
        <v>251</v>
      </c>
      <c r="D15" s="13"/>
      <c r="E15" s="13"/>
    </row>
    <row r="16" spans="1:26" s="31" customFormat="1" ht="39" customHeight="1">
      <c r="A16" s="27">
        <v>44749</v>
      </c>
      <c r="B16" s="18" t="s">
        <v>264</v>
      </c>
      <c r="C16" s="232" t="s">
        <v>253</v>
      </c>
      <c r="D16" s="29"/>
      <c r="E16" s="29"/>
      <c r="F16" s="30"/>
      <c r="G16" s="30"/>
      <c r="H16" s="30"/>
      <c r="I16" s="30"/>
      <c r="J16" s="30"/>
      <c r="K16" s="30"/>
      <c r="L16" s="30"/>
      <c r="M16" s="30"/>
      <c r="N16" s="30"/>
      <c r="O16" s="30"/>
      <c r="P16" s="30"/>
      <c r="Q16" s="30"/>
      <c r="R16" s="30"/>
      <c r="S16" s="30"/>
      <c r="T16" s="30"/>
      <c r="U16" s="30"/>
      <c r="V16" s="30"/>
      <c r="W16" s="30"/>
      <c r="X16" s="30"/>
      <c r="Y16" s="30"/>
      <c r="Z16" s="30"/>
    </row>
    <row r="17" spans="1:26" ht="40.5" customHeight="1">
      <c r="A17" s="27">
        <v>44749</v>
      </c>
      <c r="B17" s="32" t="s">
        <v>252</v>
      </c>
      <c r="C17" s="233"/>
      <c r="D17" s="13"/>
      <c r="E17" s="13"/>
    </row>
    <row r="18" spans="1:26" s="17" customFormat="1" ht="84" customHeight="1">
      <c r="A18" s="14">
        <v>44755</v>
      </c>
      <c r="B18" s="46" t="s">
        <v>265</v>
      </c>
      <c r="C18" s="39"/>
      <c r="D18" s="16"/>
      <c r="E18" s="16"/>
      <c r="F18" s="47"/>
      <c r="G18" s="47"/>
      <c r="H18" s="47"/>
      <c r="I18" s="47"/>
      <c r="J18" s="47"/>
      <c r="K18" s="47"/>
      <c r="L18" s="47"/>
      <c r="M18" s="47"/>
      <c r="N18" s="47"/>
      <c r="O18" s="47"/>
      <c r="P18" s="47"/>
      <c r="Q18" s="47"/>
      <c r="R18" s="47"/>
      <c r="S18" s="47"/>
      <c r="T18" s="47"/>
      <c r="U18" s="47"/>
      <c r="V18" s="47"/>
      <c r="W18" s="47"/>
      <c r="X18" s="47"/>
      <c r="Y18" s="47"/>
      <c r="Z18" s="47"/>
    </row>
    <row r="19" spans="1:26" ht="120">
      <c r="A19" s="20">
        <v>44844</v>
      </c>
      <c r="B19" s="23" t="s">
        <v>266</v>
      </c>
      <c r="C19" s="26" t="s">
        <v>267</v>
      </c>
      <c r="D19" s="24"/>
      <c r="E19" s="24"/>
    </row>
    <row r="20" spans="1:26" ht="75">
      <c r="A20" s="20" t="s">
        <v>268</v>
      </c>
      <c r="B20" s="23" t="s">
        <v>89</v>
      </c>
      <c r="C20" s="19" t="s">
        <v>269</v>
      </c>
      <c r="D20" s="51">
        <v>0.6</v>
      </c>
      <c r="E20" s="24"/>
    </row>
    <row r="21" spans="1:26" s="17" customFormat="1" ht="84" customHeight="1">
      <c r="A21" s="14">
        <v>44930</v>
      </c>
      <c r="B21" s="167" t="s">
        <v>270</v>
      </c>
      <c r="C21" s="39"/>
      <c r="D21" s="16"/>
      <c r="E21" s="16"/>
      <c r="F21" s="47"/>
      <c r="G21" s="47"/>
      <c r="H21" s="47"/>
      <c r="I21" s="47"/>
      <c r="J21" s="47"/>
      <c r="K21" s="47"/>
      <c r="L21" s="47"/>
      <c r="M21" s="47"/>
      <c r="N21" s="47"/>
      <c r="O21" s="47"/>
      <c r="P21" s="47"/>
      <c r="Q21" s="47"/>
      <c r="R21" s="47"/>
      <c r="S21" s="47"/>
      <c r="T21" s="47"/>
      <c r="U21" s="47"/>
      <c r="V21" s="47"/>
      <c r="W21" s="47"/>
      <c r="X21" s="47"/>
      <c r="Y21" s="47"/>
      <c r="Z21" s="47"/>
    </row>
    <row r="22" spans="1:26" ht="15.75" customHeight="1">
      <c r="A22" s="24"/>
      <c r="B22" s="24"/>
      <c r="C22" s="24"/>
      <c r="D22" s="24"/>
      <c r="E22" s="24"/>
    </row>
    <row r="23" spans="1:26" ht="15.75" customHeight="1">
      <c r="A23" s="24"/>
      <c r="B23" s="24"/>
      <c r="C23" s="24"/>
      <c r="D23" s="24"/>
      <c r="E23" s="24"/>
    </row>
    <row r="24" spans="1:26" ht="15.75" customHeight="1">
      <c r="A24" s="24"/>
      <c r="B24" s="24"/>
      <c r="C24" s="24"/>
      <c r="D24" s="24"/>
      <c r="E24" s="24"/>
    </row>
    <row r="25" spans="1:26" ht="15.75" customHeight="1">
      <c r="A25" s="24"/>
      <c r="B25" s="24"/>
      <c r="C25" s="24"/>
      <c r="D25" s="24"/>
      <c r="E25" s="24"/>
    </row>
    <row r="26" spans="1:26" ht="15.75" customHeight="1">
      <c r="A26" s="24"/>
      <c r="B26" s="24"/>
      <c r="C26" s="24"/>
      <c r="D26" s="24"/>
      <c r="E26" s="24"/>
    </row>
    <row r="27" spans="1:26" ht="15.75" customHeight="1"/>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2">
    <mergeCell ref="A10:E10"/>
    <mergeCell ref="C16:C17"/>
  </mergeCells>
  <pageMargins left="0.7" right="0.7" top="0.75" bottom="0.75" header="0.3" footer="0.3"/>
  <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39997558519241921"/>
  </sheetPr>
  <dimension ref="A1:Z1002"/>
  <sheetViews>
    <sheetView topLeftCell="A12" zoomScale="80" zoomScaleNormal="80" zoomScalePageLayoutView="80" workbookViewId="0">
      <selection activeCell="B15" sqref="B15"/>
    </sheetView>
  </sheetViews>
  <sheetFormatPr defaultColWidth="14.42578125" defaultRowHeight="12.75"/>
  <cols>
    <col min="1" max="1" width="47.42578125" customWidth="1"/>
    <col min="2" max="2" width="117.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11</v>
      </c>
    </row>
    <row r="3" spans="1:26" ht="39.75" customHeight="1">
      <c r="A3" s="6" t="s">
        <v>158</v>
      </c>
      <c r="B3" s="250" t="s">
        <v>90</v>
      </c>
    </row>
    <row r="4" spans="1:26" ht="73.5" customHeight="1">
      <c r="A4" s="7" t="s">
        <v>160</v>
      </c>
      <c r="B4" s="250" t="s">
        <v>92</v>
      </c>
    </row>
    <row r="5" spans="1:26" ht="27.75" customHeight="1">
      <c r="A5" s="8" t="s">
        <v>162</v>
      </c>
      <c r="B5" s="246" t="s">
        <v>93</v>
      </c>
    </row>
    <row r="6" spans="1:26" ht="30" customHeight="1">
      <c r="A6" s="8" t="s">
        <v>163</v>
      </c>
      <c r="B6" s="238">
        <v>44593</v>
      </c>
    </row>
    <row r="7" spans="1:26" ht="30" customHeight="1">
      <c r="A7" s="7" t="s">
        <v>164</v>
      </c>
      <c r="B7" s="238">
        <v>44926</v>
      </c>
    </row>
    <row r="8" spans="1:26" ht="26.25" customHeight="1">
      <c r="A8" s="7" t="s">
        <v>165</v>
      </c>
      <c r="B8" s="234" t="s">
        <v>271</v>
      </c>
    </row>
    <row r="9" spans="1:26" ht="33.75" customHeight="1">
      <c r="A9" s="7" t="s">
        <v>166</v>
      </c>
      <c r="B9" s="234" t="s">
        <v>272</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43.5" customHeight="1">
      <c r="A12" s="10">
        <v>44742</v>
      </c>
      <c r="B12" s="11" t="s">
        <v>273</v>
      </c>
      <c r="C12" s="12" t="s">
        <v>274</v>
      </c>
      <c r="D12" s="13"/>
      <c r="E12" s="13"/>
    </row>
    <row r="13" spans="1:26" s="17" customFormat="1" ht="26.25" customHeight="1">
      <c r="A13" s="14">
        <v>44755</v>
      </c>
      <c r="B13" s="15" t="s">
        <v>225</v>
      </c>
      <c r="C13" s="15"/>
      <c r="D13" s="16"/>
      <c r="E13" s="16"/>
    </row>
    <row r="14" spans="1:26" ht="66" customHeight="1">
      <c r="A14" s="21">
        <v>44834</v>
      </c>
      <c r="B14" s="52" t="s">
        <v>275</v>
      </c>
      <c r="C14" s="52" t="s">
        <v>276</v>
      </c>
      <c r="D14" s="53"/>
      <c r="E14" s="53"/>
      <c r="F14" s="54"/>
      <c r="G14" s="54"/>
      <c r="H14" s="54"/>
      <c r="I14" s="54"/>
      <c r="J14" s="54"/>
      <c r="K14" s="54"/>
      <c r="L14" s="54"/>
      <c r="M14" s="54"/>
      <c r="N14" s="54"/>
      <c r="O14" s="54"/>
      <c r="P14" s="54"/>
      <c r="Q14" s="54"/>
      <c r="R14" s="54"/>
      <c r="S14" s="54"/>
      <c r="T14" s="54"/>
      <c r="U14" s="54"/>
      <c r="V14" s="54"/>
      <c r="W14" s="54"/>
      <c r="X14" s="54"/>
      <c r="Y14" s="54"/>
      <c r="Z14" s="54"/>
    </row>
    <row r="15" spans="1:26" ht="148.5" customHeight="1">
      <c r="A15" s="27">
        <v>44923</v>
      </c>
      <c r="B15" s="33" t="s">
        <v>277</v>
      </c>
      <c r="C15" s="32" t="s">
        <v>278</v>
      </c>
      <c r="D15" s="53"/>
      <c r="E15" s="53"/>
      <c r="F15" s="54"/>
      <c r="G15" s="54"/>
      <c r="H15" s="54"/>
      <c r="I15" s="54"/>
      <c r="J15" s="54"/>
      <c r="K15" s="54"/>
      <c r="L15" s="54"/>
      <c r="M15" s="54"/>
      <c r="N15" s="54"/>
      <c r="O15" s="54"/>
      <c r="P15" s="54"/>
      <c r="Q15" s="54"/>
      <c r="R15" s="54"/>
      <c r="S15" s="54"/>
      <c r="T15" s="54"/>
      <c r="U15" s="54"/>
      <c r="V15" s="54"/>
      <c r="W15" s="54"/>
      <c r="X15" s="54"/>
      <c r="Y15" s="54"/>
      <c r="Z15" s="54"/>
    </row>
    <row r="16" spans="1:26" s="17" customFormat="1" ht="53.25" customHeight="1">
      <c r="A16" s="14">
        <v>44564</v>
      </c>
      <c r="B16" s="34" t="s">
        <v>279</v>
      </c>
      <c r="C16" s="163"/>
      <c r="D16" s="16"/>
      <c r="E16" s="16"/>
    </row>
    <row r="17" spans="1:26" s="31" customFormat="1" ht="14.25" customHeight="1">
      <c r="A17" s="27"/>
      <c r="B17" s="28"/>
      <c r="C17" s="29"/>
      <c r="D17" s="29"/>
      <c r="E17" s="29"/>
      <c r="F17" s="30"/>
      <c r="G17" s="30"/>
      <c r="H17" s="30"/>
      <c r="I17" s="30"/>
      <c r="J17" s="30"/>
      <c r="K17" s="30"/>
      <c r="L17" s="30"/>
      <c r="M17" s="30"/>
      <c r="N17" s="30"/>
      <c r="O17" s="30"/>
      <c r="P17" s="30"/>
      <c r="Q17" s="30"/>
      <c r="R17" s="30"/>
      <c r="S17" s="30"/>
      <c r="T17" s="30"/>
      <c r="U17" s="30"/>
      <c r="V17" s="30"/>
      <c r="W17" s="30"/>
      <c r="X17" s="30"/>
      <c r="Y17" s="30"/>
      <c r="Z17" s="30"/>
    </row>
    <row r="18" spans="1:26" ht="15.75" customHeight="1">
      <c r="A18" s="21"/>
      <c r="B18" s="22"/>
      <c r="C18" s="23"/>
      <c r="D18" s="13"/>
      <c r="E18" s="13"/>
    </row>
    <row r="19" spans="1:26">
      <c r="A19" s="20"/>
      <c r="B19" s="18"/>
      <c r="C19" s="19"/>
      <c r="D19" s="24"/>
      <c r="E19" s="24"/>
    </row>
    <row r="20" spans="1:26" ht="15">
      <c r="A20" s="20"/>
      <c r="B20" s="25"/>
      <c r="C20" s="26"/>
      <c r="D20" s="24"/>
      <c r="E20" s="24"/>
    </row>
    <row r="21" spans="1:26">
      <c r="A21" s="20"/>
      <c r="B21" s="18"/>
      <c r="C21" s="19"/>
      <c r="D21" s="24"/>
      <c r="E21" s="24"/>
    </row>
    <row r="22" spans="1:26">
      <c r="A22" s="270"/>
      <c r="B22" s="271"/>
      <c r="C22" s="150"/>
      <c r="D22" s="24"/>
      <c r="E22" s="24"/>
    </row>
    <row r="23" spans="1:26" ht="15.75" customHeight="1">
      <c r="A23" s="24"/>
      <c r="B23" s="24"/>
      <c r="C23" s="24"/>
      <c r="D23" s="24"/>
      <c r="E23" s="24"/>
    </row>
    <row r="24" spans="1:26" ht="15.75" customHeight="1">
      <c r="A24" s="24"/>
      <c r="B24" s="24"/>
      <c r="C24" s="24"/>
      <c r="D24" s="24"/>
      <c r="E24" s="24"/>
    </row>
    <row r="25" spans="1:26" ht="15.75" customHeight="1">
      <c r="A25" s="24"/>
      <c r="B25" s="24"/>
      <c r="C25" s="24"/>
      <c r="D25" s="24"/>
      <c r="E25" s="24"/>
    </row>
    <row r="26" spans="1:26" ht="15.75" customHeight="1">
      <c r="A26" s="24"/>
      <c r="B26" s="24"/>
      <c r="C26" s="24"/>
      <c r="D26" s="24"/>
      <c r="E26" s="24"/>
    </row>
    <row r="27" spans="1:26" ht="15.75" customHeight="1">
      <c r="A27" s="24"/>
      <c r="B27" s="24"/>
      <c r="C27" s="24"/>
      <c r="D27" s="24"/>
      <c r="E27" s="24"/>
    </row>
    <row r="28" spans="1:26" ht="15.75" customHeight="1"/>
    <row r="29" spans="1:26" ht="15.75" customHeight="1"/>
    <row r="30" spans="1:26" ht="15.75" customHeight="1"/>
    <row r="31" spans="1:26" ht="15.75" customHeight="1"/>
    <row r="32" spans="1:2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
    <mergeCell ref="A10:E10"/>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39997558519241921"/>
  </sheetPr>
  <dimension ref="A1:Z1001"/>
  <sheetViews>
    <sheetView topLeftCell="A3" zoomScale="80" zoomScaleNormal="80" zoomScalePageLayoutView="80" workbookViewId="0">
      <selection activeCell="C15" sqref="C15"/>
    </sheetView>
  </sheetViews>
  <sheetFormatPr defaultColWidth="14.42578125" defaultRowHeight="12.75"/>
  <cols>
    <col min="1" max="1" width="47.42578125" customWidth="1"/>
    <col min="2" max="2" width="123.42578125" customWidth="1"/>
    <col min="3" max="3" width="59.42578125" customWidth="1"/>
    <col min="4" max="4" width="34.42578125" customWidth="1"/>
    <col min="5" max="5" width="27" customWidth="1"/>
    <col min="6" max="6" width="10" customWidth="1"/>
  </cols>
  <sheetData>
    <row r="1" spans="1:26" ht="19.5" customHeight="1">
      <c r="A1" s="3" t="s">
        <v>155</v>
      </c>
      <c r="B1" s="4" t="s">
        <v>59</v>
      </c>
    </row>
    <row r="2" spans="1:26" ht="21" customHeight="1">
      <c r="A2" s="3" t="s">
        <v>157</v>
      </c>
      <c r="B2" s="5">
        <v>12</v>
      </c>
    </row>
    <row r="3" spans="1:26" ht="39.75" customHeight="1">
      <c r="A3" s="6" t="s">
        <v>158</v>
      </c>
      <c r="B3" s="246" t="s">
        <v>97</v>
      </c>
    </row>
    <row r="4" spans="1:26" ht="118.5" customHeight="1">
      <c r="A4" s="7" t="s">
        <v>160</v>
      </c>
      <c r="B4" s="246" t="s">
        <v>98</v>
      </c>
    </row>
    <row r="5" spans="1:26" ht="27.75" customHeight="1">
      <c r="A5" s="8" t="s">
        <v>162</v>
      </c>
      <c r="B5" s="246" t="s">
        <v>99</v>
      </c>
    </row>
    <row r="6" spans="1:26" ht="30" customHeight="1">
      <c r="A6" s="8" t="s">
        <v>163</v>
      </c>
      <c r="B6" s="238">
        <v>44593</v>
      </c>
    </row>
    <row r="7" spans="1:26" ht="30" customHeight="1">
      <c r="A7" s="7" t="s">
        <v>164</v>
      </c>
      <c r="B7" s="238">
        <v>44926</v>
      </c>
    </row>
    <row r="8" spans="1:26" ht="26.25" customHeight="1">
      <c r="A8" s="7" t="s">
        <v>165</v>
      </c>
      <c r="B8" s="234" t="s">
        <v>271</v>
      </c>
    </row>
    <row r="9" spans="1:26" ht="33.75" customHeight="1">
      <c r="A9" s="7" t="s">
        <v>166</v>
      </c>
      <c r="B9" s="234" t="s">
        <v>272</v>
      </c>
    </row>
    <row r="10" spans="1:26" ht="24.75" customHeight="1">
      <c r="A10" s="231" t="s">
        <v>168</v>
      </c>
      <c r="B10" s="268"/>
      <c r="C10" s="268"/>
      <c r="D10" s="268"/>
      <c r="E10" s="269"/>
    </row>
    <row r="11" spans="1:26" ht="16.5" customHeight="1">
      <c r="A11" s="9" t="s">
        <v>169</v>
      </c>
      <c r="B11" s="9" t="s">
        <v>170</v>
      </c>
      <c r="C11" s="9" t="s">
        <v>171</v>
      </c>
      <c r="D11" s="9" t="s">
        <v>232</v>
      </c>
      <c r="E11" s="9" t="s">
        <v>173</v>
      </c>
    </row>
    <row r="12" spans="1:26" ht="43.5" customHeight="1">
      <c r="A12" s="10">
        <v>44742</v>
      </c>
      <c r="B12" s="11" t="s">
        <v>280</v>
      </c>
      <c r="C12" s="12" t="s">
        <v>274</v>
      </c>
      <c r="D12" s="50"/>
      <c r="E12" s="13"/>
    </row>
    <row r="13" spans="1:26" s="17" customFormat="1" ht="26.25" customHeight="1">
      <c r="A13" s="14">
        <v>44755</v>
      </c>
      <c r="B13" s="15" t="s">
        <v>225</v>
      </c>
      <c r="C13" s="15"/>
      <c r="D13" s="16"/>
      <c r="E13" s="16"/>
    </row>
    <row r="14" spans="1:26" s="31" customFormat="1" ht="127.5" customHeight="1">
      <c r="A14" s="27">
        <v>44923</v>
      </c>
      <c r="B14" s="33" t="s">
        <v>277</v>
      </c>
      <c r="C14" s="32" t="s">
        <v>278</v>
      </c>
      <c r="D14" s="29"/>
      <c r="E14" s="29"/>
      <c r="F14" s="30"/>
      <c r="G14" s="30"/>
      <c r="H14" s="30"/>
      <c r="I14" s="30"/>
      <c r="J14" s="30"/>
      <c r="K14" s="30"/>
      <c r="L14" s="30"/>
      <c r="M14" s="30"/>
      <c r="N14" s="30"/>
      <c r="O14" s="30"/>
      <c r="P14" s="30"/>
      <c r="Q14" s="30"/>
      <c r="R14" s="30"/>
      <c r="S14" s="30"/>
      <c r="T14" s="30"/>
      <c r="U14" s="30"/>
      <c r="V14" s="30"/>
      <c r="W14" s="30"/>
      <c r="X14" s="30"/>
      <c r="Y14" s="30"/>
      <c r="Z14" s="30"/>
    </row>
    <row r="15" spans="1:26" s="17" customFormat="1" ht="59.25" customHeight="1">
      <c r="A15" s="14">
        <v>44929</v>
      </c>
      <c r="B15" s="49" t="s">
        <v>281</v>
      </c>
      <c r="C15" s="15"/>
      <c r="D15" s="16"/>
      <c r="E15" s="16"/>
    </row>
    <row r="16" spans="1:26" s="31" customFormat="1" ht="14.25" customHeight="1">
      <c r="A16" s="27"/>
      <c r="B16" s="28"/>
      <c r="C16" s="29"/>
      <c r="D16" s="29"/>
      <c r="E16" s="29"/>
      <c r="F16" s="30"/>
      <c r="G16" s="30"/>
      <c r="H16" s="30"/>
      <c r="I16" s="30"/>
      <c r="J16" s="30"/>
      <c r="K16" s="30"/>
      <c r="L16" s="30"/>
      <c r="M16" s="30"/>
      <c r="N16" s="30"/>
      <c r="O16" s="30"/>
      <c r="P16" s="30"/>
      <c r="Q16" s="30"/>
      <c r="R16" s="30"/>
      <c r="S16" s="30"/>
      <c r="T16" s="30"/>
      <c r="U16" s="30"/>
      <c r="V16" s="30"/>
      <c r="W16" s="30"/>
      <c r="X16" s="30"/>
      <c r="Y16" s="30"/>
      <c r="Z16" s="30"/>
    </row>
    <row r="17" spans="1:5" ht="15.75" customHeight="1">
      <c r="A17" s="21"/>
      <c r="B17" s="22"/>
      <c r="C17" s="23"/>
      <c r="D17" s="13"/>
      <c r="E17" s="13"/>
    </row>
    <row r="18" spans="1:5">
      <c r="A18" s="20"/>
      <c r="B18" s="18"/>
      <c r="C18" s="19"/>
      <c r="D18" s="24"/>
      <c r="E18" s="24"/>
    </row>
    <row r="19" spans="1:5" ht="15">
      <c r="A19" s="20"/>
      <c r="B19" s="25"/>
      <c r="C19" s="26"/>
      <c r="D19" s="24"/>
      <c r="E19" s="24"/>
    </row>
    <row r="20" spans="1:5">
      <c r="A20" s="20"/>
      <c r="B20" s="18"/>
      <c r="C20" s="19"/>
      <c r="D20" s="24"/>
      <c r="E20" s="24"/>
    </row>
    <row r="21" spans="1:5">
      <c r="A21" s="270"/>
      <c r="B21" s="271"/>
      <c r="C21" s="150"/>
      <c r="D21" s="24"/>
      <c r="E21" s="24"/>
    </row>
    <row r="22" spans="1:5" ht="15.75" customHeight="1">
      <c r="A22" s="24"/>
      <c r="B22" s="24"/>
      <c r="C22" s="24"/>
      <c r="D22" s="24"/>
      <c r="E22" s="24"/>
    </row>
    <row r="23" spans="1:5" ht="15.75" customHeight="1">
      <c r="A23" s="24"/>
      <c r="B23" s="24"/>
      <c r="C23" s="24"/>
      <c r="D23" s="24"/>
      <c r="E23" s="24"/>
    </row>
    <row r="24" spans="1:5" ht="15.75" customHeight="1">
      <c r="A24" s="24"/>
      <c r="B24" s="24"/>
      <c r="C24" s="24"/>
      <c r="D24" s="24"/>
      <c r="E24" s="24"/>
    </row>
    <row r="25" spans="1:5" ht="15.75" customHeight="1">
      <c r="A25" s="24"/>
      <c r="B25" s="24"/>
      <c r="C25" s="24"/>
      <c r="D25" s="24"/>
      <c r="E25" s="24"/>
    </row>
    <row r="26" spans="1:5" ht="15.75" customHeight="1">
      <c r="A26" s="24"/>
      <c r="B26" s="24"/>
      <c r="C26" s="24"/>
      <c r="D26" s="24"/>
      <c r="E26" s="24"/>
    </row>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0:E10"/>
  </mergeCells>
  <pageMargins left="0.7" right="0.7" top="0.75" bottom="0.75" header="0.3" footer="0.3"/>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B70EC17-F255-4970-892A-63BD0FE0922C}"/>
</file>

<file path=customXml/itemProps2.xml><?xml version="1.0" encoding="utf-8"?>
<ds:datastoreItem xmlns:ds="http://schemas.openxmlformats.org/officeDocument/2006/customXml" ds:itemID="{009DBCE0-EFCF-410B-B021-813EF9D908C4}"/>
</file>

<file path=customXml/itemProps3.xml><?xml version="1.0" encoding="utf-8"?>
<ds:datastoreItem xmlns:ds="http://schemas.openxmlformats.org/officeDocument/2006/customXml" ds:itemID="{239140DB-B3A5-4957-9A2E-42D6EE94DDFB}"/>
</file>

<file path=docProps/app.xml><?xml version="1.0" encoding="utf-8"?>
<Properties xmlns="http://schemas.openxmlformats.org/officeDocument/2006/extended-properties" xmlns:vt="http://schemas.openxmlformats.org/officeDocument/2006/docPropsVTypes">
  <Application>Microsoft Excel Online</Application>
  <Manager/>
  <Company>Contraloría General de Medellín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Rescobar</dc:creator>
  <cp:keywords/>
  <dc:description/>
  <cp:lastModifiedBy/>
  <cp:revision/>
  <dcterms:created xsi:type="dcterms:W3CDTF">2003-05-26T19:44:10Z</dcterms:created>
  <dcterms:modified xsi:type="dcterms:W3CDTF">2023-03-07T19:06:59Z</dcterms:modified>
  <cp:category/>
  <cp:contentStatus/>
</cp:coreProperties>
</file>