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17"/>
  <workbookPr codeName="ThisWorkbook"/>
  <mc:AlternateContent xmlns:mc="http://schemas.openxmlformats.org/markup-compatibility/2006">
    <mc:Choice Requires="x15">
      <x15ac:absPath xmlns:x15ac="http://schemas.microsoft.com/office/spreadsheetml/2010/11/ac" url="C:\Users\Caro\Documents\ISVIMED- Comunicaciones\Documentación\"/>
    </mc:Choice>
  </mc:AlternateContent>
  <xr:revisionPtr revIDLastSave="0" documentId="8_{500809DA-B06B-4FF1-87D2-143C9C7C9912}" xr6:coauthVersionLast="47" xr6:coauthVersionMax="47" xr10:uidLastSave="{00000000-0000-0000-0000-000000000000}"/>
  <bookViews>
    <workbookView xWindow="-120" yWindow="-120" windowWidth="20730" windowHeight="11160" tabRatio="601" xr2:uid="{00000000-000D-0000-FFFF-FFFF00000000}"/>
  </bookViews>
  <sheets>
    <sheet name="Código  F-CF-RC-013" sheetId="138" r:id="rId1"/>
    <sheet name="Instructivo" sheetId="144" r:id="rId2"/>
    <sheet name="Hoja2" sheetId="141" state="hidden" r:id="rId3"/>
    <sheet name="Hoja1" sheetId="139" state="hidden" r:id="rId4"/>
  </sheets>
  <externalReferences>
    <externalReference r:id="rId5"/>
    <externalReference r:id="rId6"/>
    <externalReference r:id="rId7"/>
    <externalReference r:id="rId8"/>
    <externalReference r:id="rId9"/>
    <externalReference r:id="rId10"/>
    <externalReference r:id="rId11"/>
  </externalReferences>
  <definedNames>
    <definedName name="activos" localSheetId="1">#REF!</definedName>
    <definedName name="activos">#REF!</definedName>
    <definedName name="AGUAS99" localSheetId="1">#REF!</definedName>
    <definedName name="AGUAS99">#REF!</definedName>
    <definedName name="_xlnm.Print_Area" localSheetId="0">'Código  F-CF-RC-013'!$A$1:$L$39</definedName>
    <definedName name="_xlnm.Print_Area" localSheetId="1">Instructivo!$A$1:$P$36</definedName>
    <definedName name="_xlnm.Print_Area">#REF!</definedName>
    <definedName name="BIDAGUAS" localSheetId="1">#REF!</definedName>
    <definedName name="BIDAGUAS">#REF!</definedName>
    <definedName name="CDEC">'[1]ENER-SEPT'!$A$1:$A$1494</definedName>
    <definedName name="CODIGO">[1]ACTIVIDADES!$A$2:$A$8</definedName>
    <definedName name="concep" localSheetId="1">#REF!</definedName>
    <definedName name="concep">#REF!</definedName>
    <definedName name="CONSODETA" localSheetId="1">#REF!,#REF!,#REF!,#REF!,#REF!,#REF!</definedName>
    <definedName name="CONSODETA">#REF!,#REF!,#REF!,#REF!,#REF!,#REF!</definedName>
    <definedName name="consolidado" localSheetId="1">#REF!,#REF!,#REF!</definedName>
    <definedName name="consolidado">#REF!,#REF!,#REF!</definedName>
    <definedName name="DEPARTAMENTO" localSheetId="1">'[2]fORMATO 20.1'!$AX$8:$AX$39</definedName>
    <definedName name="DEPARTAMENTO">'[3]fORMATO 20.1'!$AX$8:$AX$39</definedName>
    <definedName name="deuda99" localSheetId="1">#REF!,#REF!,#REF!,#REF!</definedName>
    <definedName name="deuda99">#REF!,#REF!,#REF!,#REF!</definedName>
    <definedName name="deudamensual" localSheetId="1">#REF!,#REF!,#REF!</definedName>
    <definedName name="deudamensual">#REF!,#REF!,#REF!</definedName>
    <definedName name="Excel_BuiltIn_Print_Area" localSheetId="1">#REF!</definedName>
    <definedName name="Excel_BuiltIn_Print_Area">#REF!</definedName>
    <definedName name="FECHA2012" localSheetId="1">[4]FECHA!$A:$IV</definedName>
    <definedName name="FECHA2012">[5]FECHA!$A:$IV</definedName>
    <definedName name="iiiiiii" localSheetId="1">'[6]OCT-DIC'!$B$1:$B$1404</definedName>
    <definedName name="iiiiiii">'[7]OCT-DIC'!$B$1:$B$1404</definedName>
    <definedName name="INGADMON" localSheetId="1">#REF!</definedName>
    <definedName name="INGADMON">#REF!</definedName>
    <definedName name="ll">'[1]ENER-SEPT'!$B$1:$B$1494</definedName>
    <definedName name="NOMCDEA">'[1]OCT-DIC'!$B$1:$B$1404</definedName>
    <definedName name="NOMCDEC">'[1]ENER-SEPT'!$B$1:$B$1494</definedName>
    <definedName name="ñ" localSheetId="1">#REF!</definedName>
    <definedName name="ñ">#REF!</definedName>
    <definedName name="planfures" localSheetId="1">#REF!</definedName>
    <definedName name="planfures">#REF!</definedName>
    <definedName name="PMIAGUAS" localSheetId="1">#REF!</definedName>
    <definedName name="PMIAGUAS">#REF!</definedName>
    <definedName name="PMICORPO" localSheetId="1">#REF!,#REF!,#REF!</definedName>
    <definedName name="PMICORPO">#REF!,#REF!,#REF!</definedName>
    <definedName name="TIBU" localSheetId="1">#REF!</definedName>
    <definedName name="TIBU">#REF!</definedName>
    <definedName name="_xlnm.Print_Titles" localSheetId="0">'Código  F-CF-RC-013'!$1:$1</definedName>
    <definedName name="YYY">'[1]OCT-DIC'!$B$1:$B$1404</definedName>
    <definedName name="Z_5D7BA0F4_7957_487A_8672_53AE428BC0E9_.wvu.Cols" localSheetId="1" hidden="1">Instructivo!#REF!</definedName>
    <definedName name="Z_5D7BA0F4_7957_487A_8672_53AE428BC0E9_.wvu.PrintArea" localSheetId="1" hidden="1">Instructivo!#REF!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8" i="138" l="1"/>
  <c r="B8" i="138"/>
  <c r="B31" i="138"/>
  <c r="B26" i="138"/>
  <c r="J38" i="138" l="1"/>
</calcChain>
</file>

<file path=xl/sharedStrings.xml><?xml version="1.0" encoding="utf-8"?>
<sst xmlns="http://schemas.openxmlformats.org/spreadsheetml/2006/main" count="182" uniqueCount="96">
  <si>
    <t>Código: F-CF-RC-013</t>
  </si>
  <si>
    <t>Versión: 03</t>
  </si>
  <si>
    <t xml:space="preserve">Entidad: INSTITUTO SOCIAL DE VIVIENDA Y HABITAT DE MEDELLIN - ISVIMED </t>
  </si>
  <si>
    <t>Nit:900014480-8</t>
  </si>
  <si>
    <t>Período Fiscal: 2023</t>
  </si>
  <si>
    <t xml:space="preserve">(1)
Proyecto </t>
  </si>
  <si>
    <t xml:space="preserve">(2)
Valor total del proyecto </t>
  </si>
  <si>
    <t>(3)
Nombre del plan, programa, actividad o medida de manejo ambiental</t>
  </si>
  <si>
    <r>
      <t xml:space="preserve">(4)
</t>
    </r>
    <r>
      <rPr>
        <b/>
        <sz val="9"/>
        <color rgb="FFFF0000"/>
        <rFont val="Arial"/>
        <family val="2"/>
      </rPr>
      <t xml:space="preserve"> </t>
    </r>
    <r>
      <rPr>
        <b/>
        <sz val="9"/>
        <rFont val="Arial"/>
        <family val="2"/>
      </rPr>
      <t xml:space="preserve">Componente ambiental afectado </t>
    </r>
  </si>
  <si>
    <t xml:space="preserve">(5)
Ubicación geográfica  </t>
  </si>
  <si>
    <t xml:space="preserve">(6)
Objetivo ambiental </t>
  </si>
  <si>
    <t>(7)
Información 
presupuestal del componente ambiental</t>
  </si>
  <si>
    <t>(8)
Relación contratos asociados a la inversión ambiental ejecutada</t>
  </si>
  <si>
    <t>(9)
Observaciones</t>
  </si>
  <si>
    <t xml:space="preserve">(2.1)
Valor total del proyecto </t>
  </si>
  <si>
    <t>(2.2)
Valor total ejecutado en la vigencia que se rinde</t>
  </si>
  <si>
    <t xml:space="preserve">(4,1)
Componente
(Usar solo lista desplegable)  </t>
  </si>
  <si>
    <t>(4,2)
Porcentaje de participación en la inversión ejecutada</t>
  </si>
  <si>
    <t>(7.1) Inversión programada</t>
  </si>
  <si>
    <t>(7.2) Inversión ejecutada</t>
  </si>
  <si>
    <t>Contratos</t>
  </si>
  <si>
    <t>La Playita</t>
  </si>
  <si>
    <t xml:space="preserve">Guía de manejo Socioambiental para la construcción de obras de infraestructura pública - Alcaldia de Medellin </t>
  </si>
  <si>
    <t>Aire</t>
  </si>
  <si>
    <t>Distrito de Medellín</t>
  </si>
  <si>
    <t>En el caso puntual el recurso aire mitigar el impacto de la emision de material particulado en las obras, mediante mecanismos de control durante todo el proceso constructivo</t>
  </si>
  <si>
    <t xml:space="preserve"> ADQUISICION DE VIVIENDA POR UN HABITAT SOSTENIBLE CON ENFOQUE DIFERENCIAL  - La Playita código 200403 - Contrato # M1005101 de  21 DE FEBRERO DE 2020 - Construcion del proyecto habitacional La Playita </t>
  </si>
  <si>
    <t xml:space="preserve">Este contrato se ejecuta bajo la modalidad de llave en mano o precios fijos y es el contratista de obra con la supervision de la interventoria y aprobacion del Isvimed, el que lleva a cabo toda la contratacion para los diferentes componentes </t>
  </si>
  <si>
    <t>Agua</t>
  </si>
  <si>
    <t>En el caso puntual el recurso agua mitigar el impacto del vertimiento de las aguas que se puedan emplear durante el proceso constructivo y tambien conectar a los sistemas de alcantarillado todas las aguas residuales, adicionalmente se tramita y se obtiene antela autoridad ambiental los permisos de ocupacion de cauce y vertimiento, donde hay unas actividades obligantes a cumplir por el proyecto La Playita.</t>
  </si>
  <si>
    <t>Suelo</t>
  </si>
  <si>
    <t xml:space="preserve">En el caso puntual del recurso  mediante el manejo adecuado de residuos solidos y liquidos contaminantes que puedan llegar a cambiar las condiciones normales del recurso suelo  </t>
  </si>
  <si>
    <t>Flora</t>
  </si>
  <si>
    <t xml:space="preserve">En el caso puntual del recurso flora  mitigar el proceso de afectacion se tramita y obtien el permiso de aprovechamiento forestal de la autoridad ambiental la cual nos obliga a llevar técnicamente las actividades de tala, transplante, conservacion y reposicion de los individuos arboreos talados  por especies permitidos por el SAU para el distrito de Medellin </t>
  </si>
  <si>
    <t>Fauna</t>
  </si>
  <si>
    <t>En el caso puntual del recurso fauna la mitigacion de impacto s obtiene y se tramita de la autoridad ambiental para inicialmente efectuar el ahuyentamineto de fauna procurado que la fauna permanente del sector se reubique en los arboles aledaños al proyecto, cumpliendo ademas con todos los protocolos exigidos cuando se presente un evento de emergencia con determinado animal dentro del proyecto.</t>
  </si>
  <si>
    <t xml:space="preserve">El Triunfo </t>
  </si>
  <si>
    <t xml:space="preserve">ADQUISICION DE VIVIENDA POR UN HABITAT SOSTENIBLE CON ENFOQUE DIFERENCIAL -El Triunfo código 200403 - Contrato # 001 de  2019 - Construcion del proyecto habitacional EL Triunfo </t>
  </si>
  <si>
    <t xml:space="preserve">Cumplir con todo lo conserniente a la Guía de manejo Socioambiental para la construcción de obras de infraestructura pública - Alcaldia de Medellin </t>
  </si>
  <si>
    <t>Ciudad del Este</t>
  </si>
  <si>
    <t>ADQUISICION DE VIVIENDA POR UN HABITAT SOSTENIBLE CON ENFOQUE DIFERENCIAL  - Ciudad del Este código 200403</t>
  </si>
  <si>
    <t xml:space="preserve">Atardeceres de San Antonio </t>
  </si>
  <si>
    <t>Contrato de fiducia mercantil inmobiliaria de administracion y pagos - fideicomiso inmobiliario Atardeceres de San Antonio del 11 de Diciembre del 2020</t>
  </si>
  <si>
    <t>Ventto 1</t>
  </si>
  <si>
    <t xml:space="preserve">Contrato de fiducia mercantil inmobiliaria de administracion y pagos - fideicomiso inmobiliario Ventto l - # 001 del 25 de junio del  2020 </t>
  </si>
  <si>
    <t xml:space="preserve">Este contrato se ejecuta bajo la modalidad de llave en mano o precios fijos y es el contratista de obra con la supervisión de la interventoria y aprobacion del Isvimed, quien lleva a cabo toda la contratación para los diferentes componentes </t>
  </si>
  <si>
    <t>En el caso puntual el recurso agua mitigar el impacto del vertimiento de las aguas que se puedan emplear durante el proceso constructivo y tambien conectar a los sistemas de alcantarillado todas las aguas residuales, adicionalmente se tramita y se obtiene ante la autoridad ambiental los permisos de ocupación de cauce y vertimiento, donde hay unas actividades obligantes a cumplir por el proyecto La Playita.</t>
  </si>
  <si>
    <t xml:space="preserve">En el caso puntual del recurso flora  mitigar el proceso de afectacion se tramita y obtien el permiso de aprovechamiento forestal de la autoridad ambiental la cual nos obliga a llevar técnicamente las actividades de tala, transplante, conservación y reposicion de los individuos arboreos talados  por especies permitidos por el SAU para el distrito de Medellin </t>
  </si>
  <si>
    <t>Total</t>
  </si>
  <si>
    <t>Nombre del responsable, correo electrónico y teléfono: Bibiana Mirelly Osorio Londoño - bibiana.osorio@isvimed.gov.co - 3206818590</t>
  </si>
  <si>
    <t xml:space="preserve"> Componente Afectado</t>
  </si>
  <si>
    <t xml:space="preserve">Ubicación geográfica </t>
  </si>
  <si>
    <t>Antioquia</t>
  </si>
  <si>
    <t>Fuera de Antioquia</t>
  </si>
  <si>
    <t>Socio económico</t>
  </si>
  <si>
    <t>INSTRUCCIONES DE DILIGENCIAMIENTO F-CF-RC 013</t>
  </si>
  <si>
    <t xml:space="preserve">Gestión ambiental interna </t>
  </si>
  <si>
    <t>Proyecto de obra o actividad externa que impacta al ambiente</t>
  </si>
  <si>
    <t>Proyectos de conservación, restauración, protección y prevención</t>
  </si>
  <si>
    <t>Otros (especifique en observaciones)</t>
  </si>
  <si>
    <t>Componente Natural</t>
  </si>
  <si>
    <t xml:space="preserve">  Medellín y Área Metropolitana</t>
  </si>
  <si>
    <t>Zona 1 - Nororiental</t>
  </si>
  <si>
    <t xml:space="preserve">  Comuna 1 - Popular</t>
  </si>
  <si>
    <t xml:space="preserve">  Comuna 2 - Santa Cruz</t>
  </si>
  <si>
    <t xml:space="preserve">  Comuna 3 - Manrique</t>
  </si>
  <si>
    <t xml:space="preserve">  Comuna 4 - Aranjuez</t>
  </si>
  <si>
    <t>Zona 2 - Noroccidental</t>
  </si>
  <si>
    <t xml:space="preserve">  Comuna 5 - Castilla</t>
  </si>
  <si>
    <t>Componente Socioeconómico</t>
  </si>
  <si>
    <t xml:space="preserve">  Comuna 6 - Doce de octubre</t>
  </si>
  <si>
    <t>Paisaje</t>
  </si>
  <si>
    <t xml:space="preserve">  Comuna 7 - Robledo</t>
  </si>
  <si>
    <t>Patrimonio Cultural</t>
  </si>
  <si>
    <t>Zona 3 - Centro oriental</t>
  </si>
  <si>
    <t xml:space="preserve">  Comuna 8 - Villa Hermosa</t>
  </si>
  <si>
    <t>Arqueológico</t>
  </si>
  <si>
    <t xml:space="preserve">  Comuna 9 - Buenos Aires</t>
  </si>
  <si>
    <t>Salud Pública</t>
  </si>
  <si>
    <t xml:space="preserve">  Comuna 10 - La Candelaria</t>
  </si>
  <si>
    <t>Zona 4 - Centro occidental</t>
  </si>
  <si>
    <t xml:space="preserve">  Comuna 11 - Laureles—Estadio</t>
  </si>
  <si>
    <t xml:space="preserve">  Comuna 12 - La América</t>
  </si>
  <si>
    <t xml:space="preserve">  Comuna 13 - San Javier</t>
  </si>
  <si>
    <t>Zona 5 - Suroriental</t>
  </si>
  <si>
    <t xml:space="preserve">  Comuna 14 - Poblado</t>
  </si>
  <si>
    <t>Zona 6 - Suroccidental</t>
  </si>
  <si>
    <t xml:space="preserve">  Comuna 15 - Guayabal</t>
  </si>
  <si>
    <t xml:space="preserve">  Comuna 16 - Belén</t>
  </si>
  <si>
    <t>Corregimientos</t>
  </si>
  <si>
    <t xml:space="preserve">  Palmitas 50</t>
  </si>
  <si>
    <t xml:space="preserve">  San Cristobal 60</t>
  </si>
  <si>
    <t xml:space="preserve">  Altavista 70</t>
  </si>
  <si>
    <t xml:space="preserve">  San Antonio de Prado 80</t>
  </si>
  <si>
    <t xml:space="preserve">  Santa Elena 90</t>
  </si>
  <si>
    <t xml:space="preserve">   Todos los Corregimientos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</si>
</sst>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quot;$&quot;\ #,##0;[Red]\-&quot;$&quot;\ #,##0"/>
    <numFmt numFmtId="165" formatCode="_-&quot;$&quot;\ * #,##0_-;\-&quot;$&quot;\ * #,##0_-;_-&quot;$&quot;\ * &quot;-&quot;_-;_-@_-"/>
    <numFmt numFmtId="166" formatCode="_-&quot;$&quot;\ * #,##0.00_-;\-&quot;$&quot;\ * #,##0.00_-;_-&quot;$&quot;\ * &quot;-&quot;??_-;_-@_-"/>
    <numFmt numFmtId="167" formatCode="_(* #,##0.00_);_(* \(#,##0.00\);_(* &quot;-&quot;??_);_(@_)"/>
    <numFmt numFmtId="168" formatCode="_ &quot;$&quot;\ * #,##0.00_ ;_ &quot;$&quot;\ * \-#,##0.00_ ;_ &quot;$&quot;\ * &quot;-&quot;??_ ;_ @_ "/>
    <numFmt numFmtId="169" formatCode="_ * #,##0.00_ ;_ * \-#,##0.00_ ;_ * &quot;-&quot;??_ ;_ @_ "/>
    <numFmt numFmtId="170" formatCode="_ [$€-2]\ * #,##0.00_ ;_ [$€-2]\ * \-#,##0.00_ ;_ [$€-2]\ * &quot;-&quot;??_ "/>
    <numFmt numFmtId="171" formatCode="_-* #,##0.00\ [$€]_-;\-* #,##0.00\ [$€]_-;_-* &quot;-&quot;??\ [$€]_-;_-@_-"/>
    <numFmt numFmtId="172" formatCode="_-* #,##0.00\ _€_-;\-* #,##0.00\ _€_-;_-* &quot;-&quot;??\ _€_-;_-@_-"/>
    <numFmt numFmtId="173" formatCode="_(* #,##0_);_(* \(#,##0\);_(* &quot;-&quot;??_);_(@_)"/>
    <numFmt numFmtId="174" formatCode="&quot;$&quot;\ #,##0"/>
  </numFmts>
  <fonts count="37">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8"/>
      <name val="Arial"/>
      <family val="2"/>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MS Sans Serif"/>
      <family val="2"/>
    </font>
    <font>
      <u/>
      <sz val="9"/>
      <color indexed="12"/>
      <name val="Arial"/>
      <family val="2"/>
    </font>
    <font>
      <b/>
      <sz val="9"/>
      <name val="Arial"/>
      <family val="2"/>
    </font>
    <font>
      <sz val="9"/>
      <name val="Arial"/>
      <family val="2"/>
    </font>
    <font>
      <sz val="11"/>
      <color theme="1"/>
      <name val="Calibri"/>
      <family val="2"/>
      <scheme val="minor"/>
    </font>
    <font>
      <sz val="12"/>
      <color theme="1"/>
      <name val="Calibri"/>
      <family val="2"/>
      <scheme val="minor"/>
    </font>
    <font>
      <b/>
      <sz val="9"/>
      <color rgb="FFFF0000"/>
      <name val="Arial"/>
      <family val="2"/>
    </font>
    <font>
      <b/>
      <sz val="12"/>
      <name val="Arial"/>
      <family val="2"/>
    </font>
    <font>
      <sz val="12"/>
      <color theme="1"/>
      <name val="Arial"/>
      <family val="2"/>
    </font>
    <font>
      <sz val="12"/>
      <name val="Arial"/>
      <family val="2"/>
    </font>
    <font>
      <sz val="10"/>
      <name val="Arial"/>
      <family val="2"/>
    </font>
    <font>
      <b/>
      <sz val="9"/>
      <color theme="1"/>
      <name val="Arial"/>
      <family val="2"/>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s>
  <borders count="3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325">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16"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1" fillId="20" borderId="1"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2" fillId="21" borderId="2" applyNumberFormat="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3" fillId="0" borderId="3" applyNumberFormat="0" applyFill="0" applyAlignment="0" applyProtection="0"/>
    <xf numFmtId="0" fontId="12" fillId="21" borderId="2" applyNumberFormat="0" applyAlignment="0" applyProtection="0"/>
    <xf numFmtId="0" fontId="25"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0" fontId="15" fillId="7" borderId="1" applyNumberFormat="0" applyAlignment="0" applyProtection="0"/>
    <xf numFmtId="170" fontId="3"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0" fontId="8" fillId="0" borderId="0" applyFont="0" applyFill="0" applyBorder="0" applyAlignment="0" applyProtection="0"/>
    <xf numFmtId="0" fontId="20" fillId="0" borderId="0" applyNumberFormat="0" applyFill="0" applyBorder="0" applyAlignment="0" applyProtection="0"/>
    <xf numFmtId="0" fontId="10" fillId="4" borderId="0" applyNumberFormat="0" applyBorder="0" applyAlignment="0" applyProtection="0"/>
    <xf numFmtId="0" fontId="22" fillId="0" borderId="4" applyNumberFormat="0" applyFill="0" applyAlignment="0" applyProtection="0"/>
    <xf numFmtId="0" fontId="23" fillId="0" borderId="5"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26" fillId="0" borderId="0" applyNumberFormat="0" applyFill="0" applyBorder="0" applyAlignment="0" applyProtection="0">
      <alignment vertical="top"/>
      <protection locked="0"/>
    </xf>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15" fillId="7" borderId="1" applyNumberFormat="0" applyAlignment="0" applyProtection="0"/>
    <xf numFmtId="0" fontId="13" fillId="0" borderId="3" applyNumberFormat="0" applyFill="0" applyAlignment="0" applyProtection="0"/>
    <xf numFmtId="167" fontId="8" fillId="0" borderId="0" applyFont="0" applyFill="0" applyBorder="0" applyAlignment="0" applyProtection="0"/>
    <xf numFmtId="0"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3" fontId="7"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9" fontId="7" fillId="0" borderId="0" applyFont="0" applyFill="0" applyBorder="0" applyAlignment="0" applyProtection="0"/>
    <xf numFmtId="167" fontId="7" fillId="0" borderId="0" applyFont="0" applyFill="0" applyBorder="0" applyAlignment="0" applyProtection="0"/>
    <xf numFmtId="16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7" fillId="0" borderId="0"/>
    <xf numFmtId="0" fontId="7"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9" fillId="0" borderId="0"/>
    <xf numFmtId="0" fontId="8" fillId="0" borderId="0"/>
    <xf numFmtId="0" fontId="8" fillId="0" borderId="0"/>
    <xf numFmtId="0" fontId="30" fillId="0" borderId="0"/>
    <xf numFmtId="0" fontId="8" fillId="0" borderId="0"/>
    <xf numFmtId="0" fontId="8" fillId="0" borderId="0"/>
    <xf numFmtId="0" fontId="8" fillId="0" borderId="0"/>
    <xf numFmtId="0" fontId="30" fillId="0" borderId="0"/>
    <xf numFmtId="0" fontId="8" fillId="0" borderId="0"/>
    <xf numFmtId="0" fontId="7"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7" fillId="23" borderId="7" applyNumberFormat="0" applyFont="0" applyAlignment="0" applyProtection="0"/>
    <xf numFmtId="0" fontId="8" fillId="23" borderId="7" applyNumberFormat="0" applyFont="0" applyAlignment="0" applyProtection="0"/>
    <xf numFmtId="0" fontId="7" fillId="23" borderId="7" applyNumberFormat="0" applyFont="0" applyAlignment="0" applyProtection="0"/>
    <xf numFmtId="0" fontId="18" fillId="20" borderId="8" applyNumberFormat="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8" fillId="20" borderId="8" applyNumberFormat="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14" fillId="0" borderId="6"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19" fillId="0" borderId="0" applyNumberFormat="0" applyFill="0" applyBorder="0" applyAlignment="0" applyProtection="0"/>
    <xf numFmtId="165" fontId="35" fillId="0" borderId="0" applyFont="0" applyFill="0" applyBorder="0" applyAlignment="0" applyProtection="0"/>
    <xf numFmtId="0" fontId="3" fillId="0" borderId="0"/>
    <xf numFmtId="0" fontId="2" fillId="0" borderId="0"/>
    <xf numFmtId="0" fontId="1" fillId="0" borderId="0"/>
    <xf numFmtId="166" fontId="1" fillId="0" borderId="0" applyFont="0" applyFill="0" applyBorder="0" applyAlignment="0" applyProtection="0"/>
  </cellStyleXfs>
  <cellXfs count="88">
    <xf numFmtId="0" fontId="0" fillId="0" borderId="0" xfId="0"/>
    <xf numFmtId="0" fontId="7" fillId="0" borderId="0" xfId="0" applyFont="1"/>
    <xf numFmtId="0" fontId="28" fillId="0" borderId="0" xfId="0" applyFont="1"/>
    <xf numFmtId="174" fontId="4" fillId="0" borderId="10" xfId="0" applyNumberFormat="1" applyFont="1" applyBorder="1" applyAlignment="1">
      <alignment horizontal="center" vertical="center" wrapText="1"/>
    </xf>
    <xf numFmtId="0" fontId="0" fillId="0" borderId="10" xfId="0" applyBorder="1"/>
    <xf numFmtId="0" fontId="0" fillId="0" borderId="10" xfId="0" applyBorder="1" applyAlignment="1">
      <alignment horizontal="left" vertical="center"/>
    </xf>
    <xf numFmtId="0" fontId="33" fillId="0" borderId="10" xfId="0" applyFont="1" applyBorder="1" applyAlignment="1">
      <alignment horizontal="left" vertical="center"/>
    </xf>
    <xf numFmtId="0" fontId="33" fillId="0" borderId="10" xfId="0" applyFont="1" applyBorder="1" applyAlignment="1">
      <alignment horizontal="center" vertical="center"/>
    </xf>
    <xf numFmtId="0" fontId="0" fillId="24" borderId="10" xfId="0" applyFill="1" applyBorder="1" applyAlignment="1">
      <alignment horizontal="left" vertical="center"/>
    </xf>
    <xf numFmtId="0" fontId="3" fillId="0" borderId="10" xfId="0" applyFont="1" applyBorder="1" applyAlignment="1">
      <alignment horizontal="left" vertical="center"/>
    </xf>
    <xf numFmtId="0" fontId="34" fillId="0" borderId="0" xfId="0" applyFont="1" applyAlignment="1">
      <alignment horizontal="justify" vertical="center"/>
    </xf>
    <xf numFmtId="0" fontId="3" fillId="0" borderId="0" xfId="321"/>
    <xf numFmtId="0" fontId="5" fillId="0" borderId="0" xfId="321" applyFont="1"/>
    <xf numFmtId="0" fontId="28" fillId="0" borderId="10" xfId="0" applyFont="1" applyBorder="1" applyAlignment="1">
      <alignment horizontal="left" vertical="center"/>
    </xf>
    <xf numFmtId="0" fontId="3" fillId="0" borderId="0" xfId="0" applyFont="1" applyAlignment="1">
      <alignment horizontal="left" vertical="center"/>
    </xf>
    <xf numFmtId="0" fontId="28" fillId="0" borderId="0" xfId="0" applyFont="1" applyAlignment="1">
      <alignment horizontal="left" vertical="center"/>
    </xf>
    <xf numFmtId="0" fontId="3" fillId="0" borderId="10" xfId="0" applyFont="1" applyBorder="1"/>
    <xf numFmtId="0" fontId="27" fillId="0" borderId="13" xfId="0" applyFont="1" applyBorder="1" applyAlignment="1">
      <alignment horizontal="center" vertical="center" wrapText="1"/>
    </xf>
    <xf numFmtId="0" fontId="36" fillId="0" borderId="25" xfId="0" applyFont="1" applyBorder="1" applyAlignment="1">
      <alignment horizontal="center" vertical="center" wrapText="1"/>
    </xf>
    <xf numFmtId="9" fontId="36" fillId="0" borderId="25" xfId="0" applyNumberFormat="1" applyFont="1" applyBorder="1" applyAlignment="1">
      <alignment horizontal="center" vertical="center" wrapText="1"/>
    </xf>
    <xf numFmtId="0" fontId="36" fillId="0" borderId="25" xfId="0" applyFont="1" applyBorder="1" applyAlignment="1">
      <alignment vertical="center" wrapText="1"/>
    </xf>
    <xf numFmtId="0" fontId="36" fillId="0" borderId="24" xfId="0" applyFont="1" applyBorder="1" applyAlignment="1">
      <alignment horizontal="center" vertical="center" wrapText="1"/>
    </xf>
    <xf numFmtId="0" fontId="36" fillId="0" borderId="14" xfId="0" applyFont="1" applyBorder="1" applyAlignment="1">
      <alignment horizontal="center" vertical="center" wrapText="1"/>
    </xf>
    <xf numFmtId="9" fontId="36" fillId="0" borderId="14" xfId="0" applyNumberFormat="1" applyFont="1" applyBorder="1" applyAlignment="1">
      <alignment horizontal="center" vertical="center" wrapText="1"/>
    </xf>
    <xf numFmtId="0" fontId="36" fillId="0" borderId="14" xfId="0" applyFont="1" applyBorder="1" applyAlignment="1">
      <alignment vertical="center" wrapText="1"/>
    </xf>
    <xf numFmtId="0" fontId="36" fillId="0" borderId="32" xfId="0" applyFont="1" applyBorder="1" applyAlignment="1">
      <alignment horizontal="center" vertical="center" wrapText="1"/>
    </xf>
    <xf numFmtId="9" fontId="36" fillId="0" borderId="32" xfId="0" applyNumberFormat="1" applyFont="1" applyBorder="1" applyAlignment="1">
      <alignment horizontal="center" vertical="center" wrapText="1"/>
    </xf>
    <xf numFmtId="0" fontId="36" fillId="0" borderId="32" xfId="0" applyFont="1" applyBorder="1" applyAlignment="1">
      <alignment vertical="center" wrapText="1"/>
    </xf>
    <xf numFmtId="9" fontId="36" fillId="0" borderId="24" xfId="0" applyNumberFormat="1" applyFont="1" applyBorder="1" applyAlignment="1">
      <alignment horizontal="center" vertical="center" wrapText="1"/>
    </xf>
    <xf numFmtId="0" fontId="36" fillId="0" borderId="24" xfId="0" applyFont="1" applyBorder="1" applyAlignment="1">
      <alignment vertical="center" wrapText="1"/>
    </xf>
    <xf numFmtId="0" fontId="36" fillId="0" borderId="10" xfId="0" applyFont="1" applyBorder="1" applyAlignment="1">
      <alignment horizontal="center" vertical="center" wrapText="1"/>
    </xf>
    <xf numFmtId="9" fontId="36" fillId="0" borderId="10" xfId="0" applyNumberFormat="1" applyFont="1" applyBorder="1" applyAlignment="1">
      <alignment horizontal="center" vertical="center" wrapText="1"/>
    </xf>
    <xf numFmtId="164" fontId="36" fillId="0" borderId="29" xfId="0" applyNumberFormat="1" applyFont="1" applyBorder="1" applyAlignment="1">
      <alignment horizontal="center" vertical="center" wrapText="1"/>
    </xf>
    <xf numFmtId="164" fontId="36" fillId="0" borderId="24" xfId="0" applyNumberFormat="1" applyFont="1" applyBorder="1" applyAlignment="1">
      <alignment horizontal="center" vertical="center" wrapText="1"/>
    </xf>
    <xf numFmtId="0" fontId="27" fillId="0" borderId="29" xfId="0" applyFont="1" applyBorder="1" applyAlignment="1">
      <alignment horizontal="left" vertical="center" wrapText="1"/>
    </xf>
    <xf numFmtId="0" fontId="27" fillId="0" borderId="24" xfId="0" applyFont="1" applyBorder="1" applyAlignment="1">
      <alignment horizontal="left" vertical="center" wrapText="1"/>
    </xf>
    <xf numFmtId="0" fontId="27" fillId="0" borderId="29" xfId="0" applyFont="1" applyBorder="1" applyAlignment="1">
      <alignment horizontal="center" vertical="center" wrapText="1"/>
    </xf>
    <xf numFmtId="0" fontId="27" fillId="0" borderId="24" xfId="0" applyFont="1" applyBorder="1" applyAlignment="1">
      <alignment horizontal="center" vertical="center" wrapText="1"/>
    </xf>
    <xf numFmtId="0" fontId="36" fillId="0" borderId="29" xfId="0" applyFont="1" applyBorder="1" applyAlignment="1">
      <alignment horizontal="center" vertical="center" wrapText="1"/>
    </xf>
    <xf numFmtId="0" fontId="36" fillId="0" borderId="24" xfId="0" applyFont="1" applyBorder="1" applyAlignment="1">
      <alignment horizontal="center" vertical="center" wrapText="1"/>
    </xf>
    <xf numFmtId="43" fontId="27" fillId="0" borderId="29" xfId="0" applyNumberFormat="1" applyFont="1" applyBorder="1" applyAlignment="1">
      <alignment horizontal="center" vertical="center"/>
    </xf>
    <xf numFmtId="43" fontId="27" fillId="0" borderId="24" xfId="0" applyNumberFormat="1" applyFont="1" applyBorder="1" applyAlignment="1">
      <alignment horizontal="center" vertical="center"/>
    </xf>
    <xf numFmtId="164" fontId="27" fillId="0" borderId="29" xfId="320" applyNumberFormat="1" applyFont="1" applyFill="1" applyBorder="1" applyAlignment="1">
      <alignment horizontal="center" vertical="center" wrapText="1"/>
    </xf>
    <xf numFmtId="164" fontId="27" fillId="0" borderId="24" xfId="320" applyNumberFormat="1" applyFont="1" applyFill="1" applyBorder="1" applyAlignment="1">
      <alignment horizontal="center" vertical="center" wrapText="1"/>
    </xf>
    <xf numFmtId="0" fontId="36" fillId="0" borderId="28" xfId="0" applyFont="1" applyBorder="1" applyAlignment="1">
      <alignment horizontal="center" vertical="center" wrapText="1"/>
    </xf>
    <xf numFmtId="0" fontId="36" fillId="0" borderId="27" xfId="0" applyFont="1" applyBorder="1" applyAlignment="1">
      <alignment horizontal="center" vertical="center" wrapText="1"/>
    </xf>
    <xf numFmtId="164" fontId="36" fillId="0" borderId="32" xfId="0" applyNumberFormat="1" applyFont="1" applyBorder="1" applyAlignment="1">
      <alignment horizontal="center" vertical="center" wrapText="1"/>
    </xf>
    <xf numFmtId="0" fontId="36" fillId="0" borderId="32" xfId="0" applyFont="1" applyBorder="1" applyAlignment="1">
      <alignment horizontal="center" vertical="center" wrapText="1"/>
    </xf>
    <xf numFmtId="0" fontId="27" fillId="0" borderId="32"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33" xfId="0" applyFont="1" applyBorder="1" applyAlignment="1">
      <alignment horizontal="center" vertical="center" wrapText="1"/>
    </xf>
    <xf numFmtId="0" fontId="27" fillId="0" borderId="31" xfId="0" applyFont="1" applyBorder="1" applyAlignment="1">
      <alignment horizontal="center" vertical="center" wrapText="1"/>
    </xf>
    <xf numFmtId="165" fontId="27" fillId="0" borderId="29" xfId="320" applyFont="1" applyFill="1" applyBorder="1" applyAlignment="1">
      <alignment horizontal="center" vertical="center" wrapText="1"/>
    </xf>
    <xf numFmtId="165" fontId="27" fillId="0" borderId="24" xfId="320" applyFont="1" applyFill="1" applyBorder="1" applyAlignment="1">
      <alignment horizontal="center" vertical="center" wrapText="1"/>
    </xf>
    <xf numFmtId="165" fontId="27" fillId="0" borderId="32" xfId="320" applyFont="1" applyFill="1" applyBorder="1" applyAlignment="1">
      <alignment horizontal="center" vertical="center" wrapText="1"/>
    </xf>
    <xf numFmtId="164" fontId="27" fillId="0" borderId="29" xfId="0" applyNumberFormat="1" applyFont="1" applyBorder="1" applyAlignment="1">
      <alignment horizontal="center" vertical="center" wrapText="1"/>
    </xf>
    <xf numFmtId="164" fontId="27" fillId="0" borderId="24" xfId="0" applyNumberFormat="1" applyFont="1" applyBorder="1" applyAlignment="1">
      <alignment horizontal="center" vertical="center" wrapText="1"/>
    </xf>
    <xf numFmtId="164" fontId="27" fillId="0" borderId="32" xfId="0" applyNumberFormat="1" applyFont="1" applyBorder="1" applyAlignment="1">
      <alignment horizontal="center" vertical="center" wrapText="1"/>
    </xf>
    <xf numFmtId="0" fontId="32" fillId="0" borderId="18"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0" xfId="0" applyFont="1" applyAlignment="1">
      <alignment horizontal="center" vertical="center" wrapText="1"/>
    </xf>
    <xf numFmtId="0" fontId="32" fillId="0" borderId="21" xfId="0" applyFont="1" applyBorder="1" applyAlignment="1">
      <alignment horizontal="center" vertical="center" wrapText="1"/>
    </xf>
    <xf numFmtId="0" fontId="32" fillId="0" borderId="22"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23" xfId="0" applyFont="1" applyBorder="1" applyAlignment="1">
      <alignment horizontal="center" vertical="center" wrapText="1"/>
    </xf>
    <xf numFmtId="0" fontId="32" fillId="0" borderId="10" xfId="0" applyFont="1" applyBorder="1" applyAlignment="1">
      <alignment horizontal="center" vertical="center" wrapText="1"/>
    </xf>
    <xf numFmtId="0" fontId="3" fillId="0" borderId="11" xfId="0" applyFont="1" applyBorder="1" applyAlignment="1">
      <alignment horizontal="left" vertical="center"/>
    </xf>
    <xf numFmtId="0" fontId="3" fillId="0" borderId="17" xfId="0" applyFont="1" applyBorder="1" applyAlignment="1">
      <alignment horizontal="left" vertical="center"/>
    </xf>
    <xf numFmtId="0" fontId="3" fillId="0" borderId="16" xfId="0" applyFont="1" applyBorder="1" applyAlignment="1">
      <alignment horizontal="left" vertical="center"/>
    </xf>
    <xf numFmtId="0" fontId="4" fillId="0" borderId="11" xfId="0" applyFont="1" applyBorder="1" applyAlignment="1">
      <alignment horizontal="left" vertical="center"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6" fillId="0" borderId="11" xfId="0" applyFont="1" applyBorder="1" applyAlignment="1">
      <alignment horizontal="right" vertical="center" wrapText="1"/>
    </xf>
    <xf numFmtId="0" fontId="6" fillId="0" borderId="17" xfId="0" applyFont="1" applyBorder="1" applyAlignment="1">
      <alignment horizontal="right" vertical="center" wrapText="1"/>
    </xf>
    <xf numFmtId="0" fontId="6" fillId="0" borderId="16" xfId="0" applyFont="1" applyBorder="1" applyAlignment="1">
      <alignment horizontal="right" vertical="center" wrapText="1"/>
    </xf>
    <xf numFmtId="0" fontId="27" fillId="0" borderId="15" xfId="0" applyFont="1" applyBorder="1" applyAlignment="1">
      <alignment horizontal="left" vertical="center"/>
    </xf>
    <xf numFmtId="0" fontId="27" fillId="0" borderId="0" xfId="0" applyFont="1" applyAlignment="1">
      <alignment horizontal="left" vertical="center"/>
    </xf>
    <xf numFmtId="0" fontId="27" fillId="0" borderId="10" xfId="0" applyFont="1" applyBorder="1" applyAlignment="1">
      <alignment horizontal="center" vertical="center" wrapText="1"/>
    </xf>
    <xf numFmtId="0" fontId="27" fillId="0" borderId="13" xfId="0" applyFont="1" applyBorder="1" applyAlignment="1">
      <alignment horizontal="center" vertical="center" wrapText="1"/>
    </xf>
    <xf numFmtId="0" fontId="36" fillId="0" borderId="26" xfId="0" applyFont="1" applyBorder="1" applyAlignment="1">
      <alignment horizontal="center" vertical="center" wrapText="1"/>
    </xf>
    <xf numFmtId="0" fontId="4" fillId="0" borderId="11" xfId="321" applyFont="1" applyBorder="1" applyAlignment="1">
      <alignment horizontal="center" vertical="center" wrapText="1"/>
    </xf>
    <xf numFmtId="0" fontId="4" fillId="0" borderId="17" xfId="321" applyFont="1" applyBorder="1" applyAlignment="1">
      <alignment horizontal="center" vertical="center" wrapText="1"/>
    </xf>
    <xf numFmtId="0" fontId="4" fillId="0" borderId="16" xfId="321" applyFont="1" applyBorder="1" applyAlignment="1">
      <alignment horizontal="center" vertical="center" wrapText="1"/>
    </xf>
    <xf numFmtId="0" fontId="33" fillId="0" borderId="10" xfId="0" applyFont="1" applyBorder="1" applyAlignment="1">
      <alignment horizontal="center" vertical="center"/>
    </xf>
    <xf numFmtId="0" fontId="33" fillId="0" borderId="13" xfId="0" applyFont="1" applyBorder="1" applyAlignment="1">
      <alignment horizontal="center" vertical="center"/>
    </xf>
    <xf numFmtId="0" fontId="33" fillId="0" borderId="14" xfId="0" applyFont="1" applyBorder="1" applyAlignment="1">
      <alignment horizontal="center" vertical="center"/>
    </xf>
  </cellXfs>
  <cellStyles count="325">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20% - Énfasis1 2" xfId="7" xr:uid="{00000000-0005-0000-0000-000006000000}"/>
    <cellStyle name="20% - Énfasis1 2 2" xfId="8" xr:uid="{00000000-0005-0000-0000-000007000000}"/>
    <cellStyle name="20% - Énfasis1 2_7720 vigencias_futuras aguas de uraba 2010" xfId="9" xr:uid="{00000000-0005-0000-0000-000008000000}"/>
    <cellStyle name="20% - Énfasis1 3" xfId="10" xr:uid="{00000000-0005-0000-0000-000009000000}"/>
    <cellStyle name="20% - Énfasis1 4" xfId="11" xr:uid="{00000000-0005-0000-0000-00000A000000}"/>
    <cellStyle name="20% - Énfasis2 2" xfId="12" xr:uid="{00000000-0005-0000-0000-00000B000000}"/>
    <cellStyle name="20% - Énfasis2 2 2" xfId="13" xr:uid="{00000000-0005-0000-0000-00000C000000}"/>
    <cellStyle name="20% - Énfasis2 2_7720 vigencias_futuras aguas de uraba 2010" xfId="14" xr:uid="{00000000-0005-0000-0000-00000D000000}"/>
    <cellStyle name="20% - Énfasis2 3" xfId="15" xr:uid="{00000000-0005-0000-0000-00000E000000}"/>
    <cellStyle name="20% - Énfasis2 4" xfId="16" xr:uid="{00000000-0005-0000-0000-00000F000000}"/>
    <cellStyle name="20% - Énfasis3 2" xfId="17" xr:uid="{00000000-0005-0000-0000-000010000000}"/>
    <cellStyle name="20% - Énfasis3 2 2" xfId="18" xr:uid="{00000000-0005-0000-0000-000011000000}"/>
    <cellStyle name="20% - Énfasis3 2_7720 vigencias_futuras aguas de uraba 2010" xfId="19" xr:uid="{00000000-0005-0000-0000-000012000000}"/>
    <cellStyle name="20% - Énfasis3 3" xfId="20" xr:uid="{00000000-0005-0000-0000-000013000000}"/>
    <cellStyle name="20% - Énfasis3 4" xfId="21" xr:uid="{00000000-0005-0000-0000-000014000000}"/>
    <cellStyle name="20% - Énfasis4 2" xfId="22" xr:uid="{00000000-0005-0000-0000-000015000000}"/>
    <cellStyle name="20% - Énfasis4 2 2" xfId="23" xr:uid="{00000000-0005-0000-0000-000016000000}"/>
    <cellStyle name="20% - Énfasis4 2_7720 vigencias_futuras aguas de uraba 2010" xfId="24" xr:uid="{00000000-0005-0000-0000-000017000000}"/>
    <cellStyle name="20% - Énfasis4 3" xfId="25" xr:uid="{00000000-0005-0000-0000-000018000000}"/>
    <cellStyle name="20% - Énfasis4 4" xfId="26" xr:uid="{00000000-0005-0000-0000-000019000000}"/>
    <cellStyle name="20% - Énfasis5 2" xfId="27" xr:uid="{00000000-0005-0000-0000-00001A000000}"/>
    <cellStyle name="20% - Énfasis5 2 2" xfId="28" xr:uid="{00000000-0005-0000-0000-00001B000000}"/>
    <cellStyle name="20% - Énfasis5 2_7720 vigencias_futuras aguas de uraba 2010" xfId="29" xr:uid="{00000000-0005-0000-0000-00001C000000}"/>
    <cellStyle name="20% - Énfasis5 3" xfId="30" xr:uid="{00000000-0005-0000-0000-00001D000000}"/>
    <cellStyle name="20% - Énfasis5 4" xfId="31" xr:uid="{00000000-0005-0000-0000-00001E000000}"/>
    <cellStyle name="20% - Énfasis6 2" xfId="32" xr:uid="{00000000-0005-0000-0000-00001F000000}"/>
    <cellStyle name="20% - Énfasis6 2 2" xfId="33" xr:uid="{00000000-0005-0000-0000-000020000000}"/>
    <cellStyle name="20% - Énfasis6 2_7720 vigencias_futuras aguas de uraba 2010" xfId="34" xr:uid="{00000000-0005-0000-0000-000021000000}"/>
    <cellStyle name="20% - Énfasis6 3" xfId="35" xr:uid="{00000000-0005-0000-0000-000022000000}"/>
    <cellStyle name="20% - Énfasis6 4" xfId="36" xr:uid="{00000000-0005-0000-0000-000023000000}"/>
    <cellStyle name="40% - Accent1" xfId="37" xr:uid="{00000000-0005-0000-0000-000024000000}"/>
    <cellStyle name="40% - Accent2" xfId="38" xr:uid="{00000000-0005-0000-0000-000025000000}"/>
    <cellStyle name="40% - Accent3" xfId="39" xr:uid="{00000000-0005-0000-0000-000026000000}"/>
    <cellStyle name="40% - Accent4" xfId="40" xr:uid="{00000000-0005-0000-0000-000027000000}"/>
    <cellStyle name="40% - Accent5" xfId="41" xr:uid="{00000000-0005-0000-0000-000028000000}"/>
    <cellStyle name="40% - Accent6" xfId="42" xr:uid="{00000000-0005-0000-0000-000029000000}"/>
    <cellStyle name="40% - Énfasis1 2" xfId="43" xr:uid="{00000000-0005-0000-0000-00002A000000}"/>
    <cellStyle name="40% - Énfasis1 2 2" xfId="44" xr:uid="{00000000-0005-0000-0000-00002B000000}"/>
    <cellStyle name="40% - Énfasis1 2_7720 vigencias_futuras aguas de uraba 2010" xfId="45" xr:uid="{00000000-0005-0000-0000-00002C000000}"/>
    <cellStyle name="40% - Énfasis1 3" xfId="46" xr:uid="{00000000-0005-0000-0000-00002D000000}"/>
    <cellStyle name="40% - Énfasis1 4" xfId="47" xr:uid="{00000000-0005-0000-0000-00002E000000}"/>
    <cellStyle name="40% - Énfasis2 2" xfId="48" xr:uid="{00000000-0005-0000-0000-00002F000000}"/>
    <cellStyle name="40% - Énfasis2 2 2" xfId="49" xr:uid="{00000000-0005-0000-0000-000030000000}"/>
    <cellStyle name="40% - Énfasis2 2_7720 vigencias_futuras aguas de uraba 2010" xfId="50" xr:uid="{00000000-0005-0000-0000-000031000000}"/>
    <cellStyle name="40% - Énfasis2 3" xfId="51" xr:uid="{00000000-0005-0000-0000-000032000000}"/>
    <cellStyle name="40% - Énfasis2 4" xfId="52" xr:uid="{00000000-0005-0000-0000-000033000000}"/>
    <cellStyle name="40% - Énfasis3 2" xfId="53" xr:uid="{00000000-0005-0000-0000-000034000000}"/>
    <cellStyle name="40% - Énfasis3 2 2" xfId="54" xr:uid="{00000000-0005-0000-0000-000035000000}"/>
    <cellStyle name="40% - Énfasis3 2_7720 vigencias_futuras aguas de uraba 2010" xfId="55" xr:uid="{00000000-0005-0000-0000-000036000000}"/>
    <cellStyle name="40% - Énfasis3 3" xfId="56" xr:uid="{00000000-0005-0000-0000-000037000000}"/>
    <cellStyle name="40% - Énfasis3 4" xfId="57" xr:uid="{00000000-0005-0000-0000-000038000000}"/>
    <cellStyle name="40% - Énfasis4 2" xfId="58" xr:uid="{00000000-0005-0000-0000-000039000000}"/>
    <cellStyle name="40% - Énfasis4 2 2" xfId="59" xr:uid="{00000000-0005-0000-0000-00003A000000}"/>
    <cellStyle name="40% - Énfasis4 2_7720 vigencias_futuras aguas de uraba 2010" xfId="60" xr:uid="{00000000-0005-0000-0000-00003B000000}"/>
    <cellStyle name="40% - Énfasis4 3" xfId="61" xr:uid="{00000000-0005-0000-0000-00003C000000}"/>
    <cellStyle name="40% - Énfasis4 4" xfId="62" xr:uid="{00000000-0005-0000-0000-00003D000000}"/>
    <cellStyle name="40% - Énfasis5 2" xfId="63" xr:uid="{00000000-0005-0000-0000-00003E000000}"/>
    <cellStyle name="40% - Énfasis5 2 2" xfId="64" xr:uid="{00000000-0005-0000-0000-00003F000000}"/>
    <cellStyle name="40% - Énfasis5 2_7720 vigencias_futuras aguas de uraba 2010" xfId="65" xr:uid="{00000000-0005-0000-0000-000040000000}"/>
    <cellStyle name="40% - Énfasis5 3" xfId="66" xr:uid="{00000000-0005-0000-0000-000041000000}"/>
    <cellStyle name="40% - Énfasis5 4" xfId="67" xr:uid="{00000000-0005-0000-0000-000042000000}"/>
    <cellStyle name="40% - Énfasis6 2" xfId="68" xr:uid="{00000000-0005-0000-0000-000043000000}"/>
    <cellStyle name="40% - Énfasis6 2 2" xfId="69" xr:uid="{00000000-0005-0000-0000-000044000000}"/>
    <cellStyle name="40% - Énfasis6 2_7720 vigencias_futuras aguas de uraba 2010" xfId="70" xr:uid="{00000000-0005-0000-0000-000045000000}"/>
    <cellStyle name="40% - Énfasis6 3" xfId="71" xr:uid="{00000000-0005-0000-0000-000046000000}"/>
    <cellStyle name="40% - Énfasis6 4" xfId="72" xr:uid="{00000000-0005-0000-0000-000047000000}"/>
    <cellStyle name="60% - Accent1" xfId="73" xr:uid="{00000000-0005-0000-0000-000048000000}"/>
    <cellStyle name="60% - Accent2" xfId="74" xr:uid="{00000000-0005-0000-0000-000049000000}"/>
    <cellStyle name="60% - Accent3" xfId="75" xr:uid="{00000000-0005-0000-0000-00004A000000}"/>
    <cellStyle name="60% - Accent4" xfId="76" xr:uid="{00000000-0005-0000-0000-00004B000000}"/>
    <cellStyle name="60% - Accent5" xfId="77" xr:uid="{00000000-0005-0000-0000-00004C000000}"/>
    <cellStyle name="60% - Accent6" xfId="78" xr:uid="{00000000-0005-0000-0000-00004D000000}"/>
    <cellStyle name="60% - Énfasis1 2" xfId="79" xr:uid="{00000000-0005-0000-0000-00004E000000}"/>
    <cellStyle name="60% - Énfasis1 2 2" xfId="80" xr:uid="{00000000-0005-0000-0000-00004F000000}"/>
    <cellStyle name="60% - Énfasis1 2_Libro1" xfId="81" xr:uid="{00000000-0005-0000-0000-000050000000}"/>
    <cellStyle name="60% - Énfasis1 3" xfId="82" xr:uid="{00000000-0005-0000-0000-000051000000}"/>
    <cellStyle name="60% - Énfasis1 4" xfId="83" xr:uid="{00000000-0005-0000-0000-000052000000}"/>
    <cellStyle name="60% - Énfasis2 2" xfId="84" xr:uid="{00000000-0005-0000-0000-000053000000}"/>
    <cellStyle name="60% - Énfasis2 2 2" xfId="85" xr:uid="{00000000-0005-0000-0000-000054000000}"/>
    <cellStyle name="60% - Énfasis2 2_Libro1" xfId="86" xr:uid="{00000000-0005-0000-0000-000055000000}"/>
    <cellStyle name="60% - Énfasis2 3" xfId="87" xr:uid="{00000000-0005-0000-0000-000056000000}"/>
    <cellStyle name="60% - Énfasis2 4" xfId="88" xr:uid="{00000000-0005-0000-0000-000057000000}"/>
    <cellStyle name="60% - Énfasis3 2" xfId="89" xr:uid="{00000000-0005-0000-0000-000058000000}"/>
    <cellStyle name="60% - Énfasis3 2 2" xfId="90" xr:uid="{00000000-0005-0000-0000-000059000000}"/>
    <cellStyle name="60% - Énfasis3 2_Libro1" xfId="91" xr:uid="{00000000-0005-0000-0000-00005A000000}"/>
    <cellStyle name="60% - Énfasis3 3" xfId="92" xr:uid="{00000000-0005-0000-0000-00005B000000}"/>
    <cellStyle name="60% - Énfasis3 4" xfId="93" xr:uid="{00000000-0005-0000-0000-00005C000000}"/>
    <cellStyle name="60% - Énfasis4 2" xfId="94" xr:uid="{00000000-0005-0000-0000-00005D000000}"/>
    <cellStyle name="60% - Énfasis4 2 2" xfId="95" xr:uid="{00000000-0005-0000-0000-00005E000000}"/>
    <cellStyle name="60% - Énfasis4 2_Libro1" xfId="96" xr:uid="{00000000-0005-0000-0000-00005F000000}"/>
    <cellStyle name="60% - Énfasis4 3" xfId="97" xr:uid="{00000000-0005-0000-0000-000060000000}"/>
    <cellStyle name="60% - Énfasis4 4" xfId="98" xr:uid="{00000000-0005-0000-0000-000061000000}"/>
    <cellStyle name="60% - Énfasis5 2" xfId="99" xr:uid="{00000000-0005-0000-0000-000062000000}"/>
    <cellStyle name="60% - Énfasis5 2 2" xfId="100" xr:uid="{00000000-0005-0000-0000-000063000000}"/>
    <cellStyle name="60% - Énfasis5 2_Libro1" xfId="101" xr:uid="{00000000-0005-0000-0000-000064000000}"/>
    <cellStyle name="60% - Énfasis5 3" xfId="102" xr:uid="{00000000-0005-0000-0000-000065000000}"/>
    <cellStyle name="60% - Énfasis5 4" xfId="103" xr:uid="{00000000-0005-0000-0000-000066000000}"/>
    <cellStyle name="60% - Énfasis6 2" xfId="104" xr:uid="{00000000-0005-0000-0000-000067000000}"/>
    <cellStyle name="60% - Énfasis6 2 2" xfId="105" xr:uid="{00000000-0005-0000-0000-000068000000}"/>
    <cellStyle name="60% - Énfasis6 2_Libro1" xfId="106" xr:uid="{00000000-0005-0000-0000-000069000000}"/>
    <cellStyle name="60% - Énfasis6 3" xfId="107" xr:uid="{00000000-0005-0000-0000-00006A000000}"/>
    <cellStyle name="60% - Énfasis6 4" xfId="108" xr:uid="{00000000-0005-0000-0000-00006B000000}"/>
    <cellStyle name="Accent1" xfId="109" xr:uid="{00000000-0005-0000-0000-00006C000000}"/>
    <cellStyle name="Accent2" xfId="110" xr:uid="{00000000-0005-0000-0000-00006D000000}"/>
    <cellStyle name="Accent3" xfId="111" xr:uid="{00000000-0005-0000-0000-00006E000000}"/>
    <cellStyle name="Accent4" xfId="112" xr:uid="{00000000-0005-0000-0000-00006F000000}"/>
    <cellStyle name="Accent5" xfId="113" xr:uid="{00000000-0005-0000-0000-000070000000}"/>
    <cellStyle name="Accent6" xfId="114" xr:uid="{00000000-0005-0000-0000-000071000000}"/>
    <cellStyle name="Bad" xfId="115" xr:uid="{00000000-0005-0000-0000-000072000000}"/>
    <cellStyle name="Buena 2" xfId="116" xr:uid="{00000000-0005-0000-0000-000073000000}"/>
    <cellStyle name="Buena 2 2" xfId="117" xr:uid="{00000000-0005-0000-0000-000074000000}"/>
    <cellStyle name="Buena 2_Libro1" xfId="118" xr:uid="{00000000-0005-0000-0000-000075000000}"/>
    <cellStyle name="Buena 3" xfId="119" xr:uid="{00000000-0005-0000-0000-000076000000}"/>
    <cellStyle name="Buena 4" xfId="120" xr:uid="{00000000-0005-0000-0000-000077000000}"/>
    <cellStyle name="Calculation" xfId="121" xr:uid="{00000000-0005-0000-0000-000078000000}"/>
    <cellStyle name="Cálculo 2" xfId="122" xr:uid="{00000000-0005-0000-0000-000079000000}"/>
    <cellStyle name="Cálculo 2 2" xfId="123" xr:uid="{00000000-0005-0000-0000-00007A000000}"/>
    <cellStyle name="Cálculo 2_2. 2 F21 Fenecimientos 2010 AGR" xfId="124" xr:uid="{00000000-0005-0000-0000-00007B000000}"/>
    <cellStyle name="Cálculo 3" xfId="125" xr:uid="{00000000-0005-0000-0000-00007C000000}"/>
    <cellStyle name="Cálculo 4" xfId="126" xr:uid="{00000000-0005-0000-0000-00007D000000}"/>
    <cellStyle name="Celda de comprobación 2" xfId="127" xr:uid="{00000000-0005-0000-0000-00007E000000}"/>
    <cellStyle name="Celda de comprobación 2 2" xfId="128" xr:uid="{00000000-0005-0000-0000-00007F000000}"/>
    <cellStyle name="Celda de comprobación 2_2. 2 F21 Fenecimientos 2010 AGR" xfId="129" xr:uid="{00000000-0005-0000-0000-000080000000}"/>
    <cellStyle name="Celda de comprobación 3" xfId="130" xr:uid="{00000000-0005-0000-0000-000081000000}"/>
    <cellStyle name="Celda de comprobación 4" xfId="131" xr:uid="{00000000-0005-0000-0000-000082000000}"/>
    <cellStyle name="Celda vinculada 2" xfId="132" xr:uid="{00000000-0005-0000-0000-000083000000}"/>
    <cellStyle name="Celda vinculada 2 2" xfId="133" xr:uid="{00000000-0005-0000-0000-000084000000}"/>
    <cellStyle name="Celda vinculada 2_2. 2 F21 Fenecimientos 2010 AGR" xfId="134" xr:uid="{00000000-0005-0000-0000-000085000000}"/>
    <cellStyle name="Celda vinculada 3" xfId="135" xr:uid="{00000000-0005-0000-0000-000086000000}"/>
    <cellStyle name="Celda vinculada 4" xfId="136" xr:uid="{00000000-0005-0000-0000-000087000000}"/>
    <cellStyle name="Check Cell" xfId="137" xr:uid="{00000000-0005-0000-0000-000088000000}"/>
    <cellStyle name="Diseño" xfId="138" xr:uid="{00000000-0005-0000-0000-000089000000}"/>
    <cellStyle name="Encabezado 4 2" xfId="139" xr:uid="{00000000-0005-0000-0000-00008A000000}"/>
    <cellStyle name="Encabezado 4 2 2" xfId="140" xr:uid="{00000000-0005-0000-0000-00008B000000}"/>
    <cellStyle name="Encabezado 4 2_Libro1" xfId="141" xr:uid="{00000000-0005-0000-0000-00008C000000}"/>
    <cellStyle name="Encabezado 4 3" xfId="142" xr:uid="{00000000-0005-0000-0000-00008D000000}"/>
    <cellStyle name="Encabezado 4 4" xfId="143" xr:uid="{00000000-0005-0000-0000-00008E000000}"/>
    <cellStyle name="Énfasis1 2" xfId="144" xr:uid="{00000000-0005-0000-0000-00008F000000}"/>
    <cellStyle name="Énfasis1 2 2" xfId="145" xr:uid="{00000000-0005-0000-0000-000090000000}"/>
    <cellStyle name="Énfasis1 2_Libro1" xfId="146" xr:uid="{00000000-0005-0000-0000-000091000000}"/>
    <cellStyle name="Énfasis1 3" xfId="147" xr:uid="{00000000-0005-0000-0000-000092000000}"/>
    <cellStyle name="Énfasis1 4" xfId="148" xr:uid="{00000000-0005-0000-0000-000093000000}"/>
    <cellStyle name="Énfasis2 2" xfId="149" xr:uid="{00000000-0005-0000-0000-000094000000}"/>
    <cellStyle name="Énfasis2 2 2" xfId="150" xr:uid="{00000000-0005-0000-0000-000095000000}"/>
    <cellStyle name="Énfasis2 2_Libro1" xfId="151" xr:uid="{00000000-0005-0000-0000-000096000000}"/>
    <cellStyle name="Énfasis2 3" xfId="152" xr:uid="{00000000-0005-0000-0000-000097000000}"/>
    <cellStyle name="Énfasis2 4" xfId="153" xr:uid="{00000000-0005-0000-0000-000098000000}"/>
    <cellStyle name="Énfasis3 2" xfId="154" xr:uid="{00000000-0005-0000-0000-000099000000}"/>
    <cellStyle name="Énfasis3 2 2" xfId="155" xr:uid="{00000000-0005-0000-0000-00009A000000}"/>
    <cellStyle name="Énfasis3 2_Libro1" xfId="156" xr:uid="{00000000-0005-0000-0000-00009B000000}"/>
    <cellStyle name="Énfasis3 3" xfId="157" xr:uid="{00000000-0005-0000-0000-00009C000000}"/>
    <cellStyle name="Énfasis3 4" xfId="158" xr:uid="{00000000-0005-0000-0000-00009D000000}"/>
    <cellStyle name="Énfasis4 2" xfId="159" xr:uid="{00000000-0005-0000-0000-00009E000000}"/>
    <cellStyle name="Énfasis4 2 2" xfId="160" xr:uid="{00000000-0005-0000-0000-00009F000000}"/>
    <cellStyle name="Énfasis4 2_Libro1" xfId="161" xr:uid="{00000000-0005-0000-0000-0000A0000000}"/>
    <cellStyle name="Énfasis4 3" xfId="162" xr:uid="{00000000-0005-0000-0000-0000A1000000}"/>
    <cellStyle name="Énfasis4 4" xfId="163" xr:uid="{00000000-0005-0000-0000-0000A2000000}"/>
    <cellStyle name="Énfasis5 2" xfId="164" xr:uid="{00000000-0005-0000-0000-0000A3000000}"/>
    <cellStyle name="Énfasis5 2 2" xfId="165" xr:uid="{00000000-0005-0000-0000-0000A4000000}"/>
    <cellStyle name="Énfasis5 2_Libro1" xfId="166" xr:uid="{00000000-0005-0000-0000-0000A5000000}"/>
    <cellStyle name="Énfasis5 3" xfId="167" xr:uid="{00000000-0005-0000-0000-0000A6000000}"/>
    <cellStyle name="Énfasis5 4" xfId="168" xr:uid="{00000000-0005-0000-0000-0000A7000000}"/>
    <cellStyle name="Énfasis6 2" xfId="169" xr:uid="{00000000-0005-0000-0000-0000A8000000}"/>
    <cellStyle name="Énfasis6 2 2" xfId="170" xr:uid="{00000000-0005-0000-0000-0000A9000000}"/>
    <cellStyle name="Énfasis6 2_Libro1" xfId="171" xr:uid="{00000000-0005-0000-0000-0000AA000000}"/>
    <cellStyle name="Énfasis6 3" xfId="172" xr:uid="{00000000-0005-0000-0000-0000AB000000}"/>
    <cellStyle name="Énfasis6 4" xfId="173" xr:uid="{00000000-0005-0000-0000-0000AC000000}"/>
    <cellStyle name="Entrada 2" xfId="174" xr:uid="{00000000-0005-0000-0000-0000AD000000}"/>
    <cellStyle name="Entrada 2 2" xfId="175" xr:uid="{00000000-0005-0000-0000-0000AE000000}"/>
    <cellStyle name="Entrada 2_2. 2 F21 Fenecimientos 2010 AGR" xfId="176" xr:uid="{00000000-0005-0000-0000-0000AF000000}"/>
    <cellStyle name="Entrada 3" xfId="177" xr:uid="{00000000-0005-0000-0000-0000B0000000}"/>
    <cellStyle name="Entrada 4" xfId="178" xr:uid="{00000000-0005-0000-0000-0000B1000000}"/>
    <cellStyle name="Euro" xfId="179" xr:uid="{00000000-0005-0000-0000-0000B2000000}"/>
    <cellStyle name="Euro 2" xfId="180" xr:uid="{00000000-0005-0000-0000-0000B3000000}"/>
    <cellStyle name="Euro 3" xfId="181" xr:uid="{00000000-0005-0000-0000-0000B4000000}"/>
    <cellStyle name="Euro_1 7715 vigencias_futuras MUNICIPIO MEDELLÍN" xfId="182" xr:uid="{00000000-0005-0000-0000-0000B5000000}"/>
    <cellStyle name="Explanatory Text" xfId="183" xr:uid="{00000000-0005-0000-0000-0000B6000000}"/>
    <cellStyle name="Good" xfId="184" xr:uid="{00000000-0005-0000-0000-0000B7000000}"/>
    <cellStyle name="Heading 1" xfId="185" xr:uid="{00000000-0005-0000-0000-0000B8000000}"/>
    <cellStyle name="Heading 2" xfId="186" xr:uid="{00000000-0005-0000-0000-0000B9000000}"/>
    <cellStyle name="Heading 3" xfId="187" xr:uid="{00000000-0005-0000-0000-0000BA000000}"/>
    <cellStyle name="Heading 4" xfId="188" xr:uid="{00000000-0005-0000-0000-0000BB000000}"/>
    <cellStyle name="Hipervínculo 2" xfId="189" xr:uid="{00000000-0005-0000-0000-0000BC000000}"/>
    <cellStyle name="Incorrecto 2" xfId="190" xr:uid="{00000000-0005-0000-0000-0000BD000000}"/>
    <cellStyle name="Incorrecto 2 2" xfId="191" xr:uid="{00000000-0005-0000-0000-0000BE000000}"/>
    <cellStyle name="Incorrecto 2_Libro1" xfId="192" xr:uid="{00000000-0005-0000-0000-0000BF000000}"/>
    <cellStyle name="Incorrecto 3" xfId="193" xr:uid="{00000000-0005-0000-0000-0000C0000000}"/>
    <cellStyle name="Incorrecto 4" xfId="194" xr:uid="{00000000-0005-0000-0000-0000C1000000}"/>
    <cellStyle name="Input" xfId="195" xr:uid="{00000000-0005-0000-0000-0000C2000000}"/>
    <cellStyle name="Linked Cell" xfId="196" xr:uid="{00000000-0005-0000-0000-0000C3000000}"/>
    <cellStyle name="Millares 2" xfId="197" xr:uid="{00000000-0005-0000-0000-0000C4000000}"/>
    <cellStyle name="Millares 2 2" xfId="198" xr:uid="{00000000-0005-0000-0000-0000C5000000}"/>
    <cellStyle name="Millares 2 3" xfId="199" xr:uid="{00000000-0005-0000-0000-0000C6000000}"/>
    <cellStyle name="Millares 2 4" xfId="200" xr:uid="{00000000-0005-0000-0000-0000C7000000}"/>
    <cellStyle name="Millares 2 6" xfId="201" xr:uid="{00000000-0005-0000-0000-0000C8000000}"/>
    <cellStyle name="Millares 2_1 7715 vigencias_futuras MUNICIPIO MEDELLÍN" xfId="202" xr:uid="{00000000-0005-0000-0000-0000C9000000}"/>
    <cellStyle name="Millares 3" xfId="203" xr:uid="{00000000-0005-0000-0000-0000CA000000}"/>
    <cellStyle name="Millares 4" xfId="204" xr:uid="{00000000-0005-0000-0000-0000CB000000}"/>
    <cellStyle name="Millares 4 4" xfId="205" xr:uid="{00000000-0005-0000-0000-0000CC000000}"/>
    <cellStyle name="Millares 5" xfId="206" xr:uid="{00000000-0005-0000-0000-0000CD000000}"/>
    <cellStyle name="Moneda [0]" xfId="320" builtinId="7"/>
    <cellStyle name="Moneda 2" xfId="207" xr:uid="{00000000-0005-0000-0000-0000CF000000}"/>
    <cellStyle name="Moneda 2 2" xfId="208" xr:uid="{00000000-0005-0000-0000-0000D0000000}"/>
    <cellStyle name="Moneda 2 3" xfId="209" xr:uid="{00000000-0005-0000-0000-0000D1000000}"/>
    <cellStyle name="Moneda 3" xfId="210" xr:uid="{00000000-0005-0000-0000-0000D2000000}"/>
    <cellStyle name="Moneda 4" xfId="324" xr:uid="{E147017E-DA2E-4C9A-BFFF-5F1181AF9AEC}"/>
    <cellStyle name="Neutral 2" xfId="211" xr:uid="{00000000-0005-0000-0000-0000D3000000}"/>
    <cellStyle name="Neutral 2 2" xfId="212" xr:uid="{00000000-0005-0000-0000-0000D4000000}"/>
    <cellStyle name="Neutral 2_Libro1" xfId="213" xr:uid="{00000000-0005-0000-0000-0000D5000000}"/>
    <cellStyle name="Neutral 3" xfId="214" xr:uid="{00000000-0005-0000-0000-0000D6000000}"/>
    <cellStyle name="Neutral 4" xfId="215" xr:uid="{00000000-0005-0000-0000-0000D7000000}"/>
    <cellStyle name="Normal" xfId="0" builtinId="0"/>
    <cellStyle name="Normal 10" xfId="216" xr:uid="{00000000-0005-0000-0000-0000D9000000}"/>
    <cellStyle name="Normal 10 2" xfId="321" xr:uid="{00000000-0005-0000-0000-0000DA000000}"/>
    <cellStyle name="Normal 11" xfId="217" xr:uid="{00000000-0005-0000-0000-0000DB000000}"/>
    <cellStyle name="Normal 12" xfId="218" xr:uid="{00000000-0005-0000-0000-0000DC000000}"/>
    <cellStyle name="Normal 13" xfId="219" xr:uid="{00000000-0005-0000-0000-0000DD000000}"/>
    <cellStyle name="Normal 14" xfId="220" xr:uid="{00000000-0005-0000-0000-0000DE000000}"/>
    <cellStyle name="Normal 15" xfId="221" xr:uid="{00000000-0005-0000-0000-0000DF000000}"/>
    <cellStyle name="Normal 16" xfId="323" xr:uid="{5622424E-36C7-4882-8A92-D2278AE1F57E}"/>
    <cellStyle name="Normal 17" xfId="222" xr:uid="{00000000-0005-0000-0000-0000E0000000}"/>
    <cellStyle name="Normal 19" xfId="223" xr:uid="{00000000-0005-0000-0000-0000E1000000}"/>
    <cellStyle name="Normal 2" xfId="224" xr:uid="{00000000-0005-0000-0000-0000E2000000}"/>
    <cellStyle name="Normal 2 2" xfId="225" xr:uid="{00000000-0005-0000-0000-0000E3000000}"/>
    <cellStyle name="Normal 2 2 2" xfId="226" xr:uid="{00000000-0005-0000-0000-0000E4000000}"/>
    <cellStyle name="Normal 2 2 3" xfId="227" xr:uid="{00000000-0005-0000-0000-0000E5000000}"/>
    <cellStyle name="Normal 2 2 4" xfId="228" xr:uid="{00000000-0005-0000-0000-0000E6000000}"/>
    <cellStyle name="Normal 2 2 5" xfId="229" xr:uid="{00000000-0005-0000-0000-0000E7000000}"/>
    <cellStyle name="Normal 2 2_1 7715 vigencias_futuras MUNICIPIO MEDELLÍN" xfId="230" xr:uid="{00000000-0005-0000-0000-0000E8000000}"/>
    <cellStyle name="Normal 2 3" xfId="231" xr:uid="{00000000-0005-0000-0000-0000E9000000}"/>
    <cellStyle name="Normal 2 4" xfId="232" xr:uid="{00000000-0005-0000-0000-0000EA000000}"/>
    <cellStyle name="Normal 2 5" xfId="233" xr:uid="{00000000-0005-0000-0000-0000EB000000}"/>
    <cellStyle name="Normal 2 6" xfId="234" xr:uid="{00000000-0005-0000-0000-0000EC000000}"/>
    <cellStyle name="Normal 2_1 7715 vigencias_futuras MUNICIPIO MEDELLÍN" xfId="235" xr:uid="{00000000-0005-0000-0000-0000ED000000}"/>
    <cellStyle name="Normal 20" xfId="236" xr:uid="{00000000-0005-0000-0000-0000EE000000}"/>
    <cellStyle name="Normal 22" xfId="237" xr:uid="{00000000-0005-0000-0000-0000EF000000}"/>
    <cellStyle name="Normal 24" xfId="238" xr:uid="{00000000-0005-0000-0000-0000F0000000}"/>
    <cellStyle name="Normal 26" xfId="239" xr:uid="{00000000-0005-0000-0000-0000F1000000}"/>
    <cellStyle name="Normal 27" xfId="240" xr:uid="{00000000-0005-0000-0000-0000F2000000}"/>
    <cellStyle name="Normal 28" xfId="241" xr:uid="{00000000-0005-0000-0000-0000F3000000}"/>
    <cellStyle name="Normal 29" xfId="242" xr:uid="{00000000-0005-0000-0000-0000F4000000}"/>
    <cellStyle name="Normal 3" xfId="243" xr:uid="{00000000-0005-0000-0000-0000F5000000}"/>
    <cellStyle name="Normal 3 2" xfId="244" xr:uid="{00000000-0005-0000-0000-0000F6000000}"/>
    <cellStyle name="Normal 3_Consolidado Vigencias Futuras 2010" xfId="245" xr:uid="{00000000-0005-0000-0000-0000F7000000}"/>
    <cellStyle name="Normal 4" xfId="246" xr:uid="{00000000-0005-0000-0000-0000F8000000}"/>
    <cellStyle name="Normal 4 2" xfId="247" xr:uid="{00000000-0005-0000-0000-0000F9000000}"/>
    <cellStyle name="Normal 4 3" xfId="248" xr:uid="{00000000-0005-0000-0000-0000FA000000}"/>
    <cellStyle name="Normal 4 4" xfId="249" xr:uid="{00000000-0005-0000-0000-0000FB000000}"/>
    <cellStyle name="Normal 4 5" xfId="250" xr:uid="{00000000-0005-0000-0000-0000FC000000}"/>
    <cellStyle name="Normal 4_1 7715 vigencias_futuras MUNICIPIO MEDELLÍN" xfId="251" xr:uid="{00000000-0005-0000-0000-0000FD000000}"/>
    <cellStyle name="Normal 5" xfId="252" xr:uid="{00000000-0005-0000-0000-0000FE000000}"/>
    <cellStyle name="Normal 5 2" xfId="253" xr:uid="{00000000-0005-0000-0000-0000FF000000}"/>
    <cellStyle name="Normal 5 3" xfId="254" xr:uid="{00000000-0005-0000-0000-000000010000}"/>
    <cellStyle name="Normal 5 4" xfId="255" xr:uid="{00000000-0005-0000-0000-000001010000}"/>
    <cellStyle name="Normal 6" xfId="256" xr:uid="{00000000-0005-0000-0000-000002010000}"/>
    <cellStyle name="Normal 7" xfId="257" xr:uid="{00000000-0005-0000-0000-000003010000}"/>
    <cellStyle name="Normal 8" xfId="258" xr:uid="{00000000-0005-0000-0000-000004010000}"/>
    <cellStyle name="Normal 9" xfId="322" xr:uid="{00000000-0005-0000-0000-000005010000}"/>
    <cellStyle name="Notas 2" xfId="259" xr:uid="{00000000-0005-0000-0000-000006010000}"/>
    <cellStyle name="Notas 2 2" xfId="260" xr:uid="{00000000-0005-0000-0000-000007010000}"/>
    <cellStyle name="Notas 2 3" xfId="261" xr:uid="{00000000-0005-0000-0000-000008010000}"/>
    <cellStyle name="Notas 2 4" xfId="262" xr:uid="{00000000-0005-0000-0000-000009010000}"/>
    <cellStyle name="Notas 2_7718  F24 Contratación AGR listoCARMEN" xfId="263" xr:uid="{00000000-0005-0000-0000-00000A010000}"/>
    <cellStyle name="Notas 3" xfId="264" xr:uid="{00000000-0005-0000-0000-00000B010000}"/>
    <cellStyle name="Notas 4" xfId="265" xr:uid="{00000000-0005-0000-0000-00000C010000}"/>
    <cellStyle name="Note" xfId="266" xr:uid="{00000000-0005-0000-0000-00000D010000}"/>
    <cellStyle name="Output" xfId="267" xr:uid="{00000000-0005-0000-0000-00000E010000}"/>
    <cellStyle name="Porcentaje 2" xfId="268" xr:uid="{00000000-0005-0000-0000-00000F010000}"/>
    <cellStyle name="Porcentual 2" xfId="269" xr:uid="{00000000-0005-0000-0000-000010010000}"/>
    <cellStyle name="Porcentual 2 2" xfId="270" xr:uid="{00000000-0005-0000-0000-000011010000}"/>
    <cellStyle name="Porcentual 2 3" xfId="271" xr:uid="{00000000-0005-0000-0000-000012010000}"/>
    <cellStyle name="Porcentual 2 4" xfId="272" xr:uid="{00000000-0005-0000-0000-000013010000}"/>
    <cellStyle name="Porcentual 3" xfId="273" xr:uid="{00000000-0005-0000-0000-000014010000}"/>
    <cellStyle name="Porcentual 3 2" xfId="274" xr:uid="{00000000-0005-0000-0000-000015010000}"/>
    <cellStyle name="Porcentual 3 3" xfId="275" xr:uid="{00000000-0005-0000-0000-000016010000}"/>
    <cellStyle name="Porcentual 4" xfId="276" xr:uid="{00000000-0005-0000-0000-000017010000}"/>
    <cellStyle name="Porcentual 5" xfId="277" xr:uid="{00000000-0005-0000-0000-000018010000}"/>
    <cellStyle name="Salida 2" xfId="278" xr:uid="{00000000-0005-0000-0000-000019010000}"/>
    <cellStyle name="Salida 2 2" xfId="279" xr:uid="{00000000-0005-0000-0000-00001A010000}"/>
    <cellStyle name="Salida 2_2. 2 F21 Fenecimientos 2010 AGR" xfId="280" xr:uid="{00000000-0005-0000-0000-00001B010000}"/>
    <cellStyle name="Salida 3" xfId="281" xr:uid="{00000000-0005-0000-0000-00001C010000}"/>
    <cellStyle name="Salida 4" xfId="282" xr:uid="{00000000-0005-0000-0000-00001D010000}"/>
    <cellStyle name="Texto de advertencia 2" xfId="283" xr:uid="{00000000-0005-0000-0000-00001E010000}"/>
    <cellStyle name="Texto de advertencia 2 2" xfId="284" xr:uid="{00000000-0005-0000-0000-00001F010000}"/>
    <cellStyle name="Texto de advertencia 2_Libro1" xfId="285" xr:uid="{00000000-0005-0000-0000-000020010000}"/>
    <cellStyle name="Texto de advertencia 3" xfId="286" xr:uid="{00000000-0005-0000-0000-000021010000}"/>
    <cellStyle name="Texto de advertencia 4" xfId="287" xr:uid="{00000000-0005-0000-0000-000022010000}"/>
    <cellStyle name="Texto explicativo 2" xfId="288" xr:uid="{00000000-0005-0000-0000-000023010000}"/>
    <cellStyle name="Texto explicativo 2 2" xfId="289" xr:uid="{00000000-0005-0000-0000-000024010000}"/>
    <cellStyle name="Texto explicativo 2_Libro1" xfId="290" xr:uid="{00000000-0005-0000-0000-000025010000}"/>
    <cellStyle name="Texto explicativo 3" xfId="291" xr:uid="{00000000-0005-0000-0000-000026010000}"/>
    <cellStyle name="Texto explicativo 4" xfId="292" xr:uid="{00000000-0005-0000-0000-000027010000}"/>
    <cellStyle name="Title" xfId="293" xr:uid="{00000000-0005-0000-0000-000028010000}"/>
    <cellStyle name="Título 1 2" xfId="294" xr:uid="{00000000-0005-0000-0000-000029010000}"/>
    <cellStyle name="Título 1 2 2" xfId="295" xr:uid="{00000000-0005-0000-0000-00002A010000}"/>
    <cellStyle name="Título 1 2_2. 2 F21 Fenecimientos 2010 AGR" xfId="296" xr:uid="{00000000-0005-0000-0000-00002B010000}"/>
    <cellStyle name="Título 1 3" xfId="297" xr:uid="{00000000-0005-0000-0000-00002C010000}"/>
    <cellStyle name="Título 1 4" xfId="298" xr:uid="{00000000-0005-0000-0000-00002D010000}"/>
    <cellStyle name="Título 2 2" xfId="299" xr:uid="{00000000-0005-0000-0000-00002E010000}"/>
    <cellStyle name="Título 2 2 2" xfId="300" xr:uid="{00000000-0005-0000-0000-00002F010000}"/>
    <cellStyle name="Título 2 2_2. 2 F21 Fenecimientos 2010 AGR" xfId="301" xr:uid="{00000000-0005-0000-0000-000030010000}"/>
    <cellStyle name="Título 2 3" xfId="302" xr:uid="{00000000-0005-0000-0000-000031010000}"/>
    <cellStyle name="Título 2 4" xfId="303" xr:uid="{00000000-0005-0000-0000-000032010000}"/>
    <cellStyle name="Título 3 2" xfId="304" xr:uid="{00000000-0005-0000-0000-000033010000}"/>
    <cellStyle name="Título 3 2 2" xfId="305" xr:uid="{00000000-0005-0000-0000-000034010000}"/>
    <cellStyle name="Título 3 2_2. 2 F21 Fenecimientos 2010 AGR" xfId="306" xr:uid="{00000000-0005-0000-0000-000035010000}"/>
    <cellStyle name="Título 3 3" xfId="307" xr:uid="{00000000-0005-0000-0000-000036010000}"/>
    <cellStyle name="Título 3 4" xfId="308" xr:uid="{00000000-0005-0000-0000-000037010000}"/>
    <cellStyle name="Título 4" xfId="309" xr:uid="{00000000-0005-0000-0000-000038010000}"/>
    <cellStyle name="Título 4 2" xfId="310" xr:uid="{00000000-0005-0000-0000-000039010000}"/>
    <cellStyle name="Título 4_Libro1" xfId="311" xr:uid="{00000000-0005-0000-0000-00003A010000}"/>
    <cellStyle name="Título 5" xfId="312" xr:uid="{00000000-0005-0000-0000-00003B010000}"/>
    <cellStyle name="Título 6" xfId="313" xr:uid="{00000000-0005-0000-0000-00003C010000}"/>
    <cellStyle name="Total 2" xfId="314" xr:uid="{00000000-0005-0000-0000-00003D010000}"/>
    <cellStyle name="Total 2 2" xfId="315" xr:uid="{00000000-0005-0000-0000-00003E010000}"/>
    <cellStyle name="Total 2_2. 2 F21 Fenecimientos 2010 AGR" xfId="316" xr:uid="{00000000-0005-0000-0000-00003F010000}"/>
    <cellStyle name="Total 3" xfId="317" xr:uid="{00000000-0005-0000-0000-000040010000}"/>
    <cellStyle name="Total 4" xfId="318" xr:uid="{00000000-0005-0000-0000-000041010000}"/>
    <cellStyle name="Warning Text" xfId="319" xr:uid="{00000000-0005-0000-0000-0000420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calcChain" Target="calcChain.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33617</xdr:colOff>
      <xdr:row>1</xdr:row>
      <xdr:rowOff>56030</xdr:rowOff>
    </xdr:from>
    <xdr:to>
      <xdr:col>10</xdr:col>
      <xdr:colOff>1207686</xdr:colOff>
      <xdr:row>2</xdr:row>
      <xdr:rowOff>508188</xdr:rowOff>
    </xdr:to>
    <xdr:pic>
      <xdr:nvPicPr>
        <xdr:cNvPr id="3" name="Imagen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11117" y="280148"/>
          <a:ext cx="2358390" cy="6762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193076</xdr:colOff>
      <xdr:row>1</xdr:row>
      <xdr:rowOff>25742</xdr:rowOff>
    </xdr:from>
    <xdr:to>
      <xdr:col>6</xdr:col>
      <xdr:colOff>373278</xdr:colOff>
      <xdr:row>35</xdr:row>
      <xdr:rowOff>103049</xdr:rowOff>
    </xdr:to>
    <xdr:pic>
      <xdr:nvPicPr>
        <xdr:cNvPr id="6" name="Imagen 5">
          <a:extLst>
            <a:ext uri="{FF2B5EF4-FFF2-40B4-BE49-F238E27FC236}">
              <a16:creationId xmlns:a16="http://schemas.microsoft.com/office/drawing/2014/main" id="{00000000-0008-0000-0100-000006000000}"/>
            </a:ext>
          </a:extLst>
        </xdr:cNvPr>
        <xdr:cNvPicPr>
          <a:picLocks noChangeAspect="1"/>
        </xdr:cNvPicPr>
      </xdr:nvPicPr>
      <xdr:blipFill rotWithShape="1">
        <a:blip xmlns:r="http://schemas.openxmlformats.org/officeDocument/2006/relationships" r:embed="rId1"/>
        <a:srcRect l="38011" t="18270" r="26723" b="7396"/>
        <a:stretch/>
      </xdr:blipFill>
      <xdr:spPr>
        <a:xfrm>
          <a:off x="193076" y="604965"/>
          <a:ext cx="5547668" cy="6577476"/>
        </a:xfrm>
        <a:prstGeom prst="rect">
          <a:avLst/>
        </a:prstGeom>
      </xdr:spPr>
    </xdr:pic>
    <xdr:clientData/>
  </xdr:twoCellAnchor>
  <xdr:twoCellAnchor editAs="oneCell">
    <xdr:from>
      <xdr:col>7</xdr:col>
      <xdr:colOff>90102</xdr:colOff>
      <xdr:row>1</xdr:row>
      <xdr:rowOff>38615</xdr:rowOff>
    </xdr:from>
    <xdr:to>
      <xdr:col>13</xdr:col>
      <xdr:colOff>1016858</xdr:colOff>
      <xdr:row>35</xdr:row>
      <xdr:rowOff>6473</xdr:rowOff>
    </xdr:to>
    <xdr:pic>
      <xdr:nvPicPr>
        <xdr:cNvPr id="8" name="Imagen 7">
          <a:extLst>
            <a:ext uri="{FF2B5EF4-FFF2-40B4-BE49-F238E27FC236}">
              <a16:creationId xmlns:a16="http://schemas.microsoft.com/office/drawing/2014/main" id="{00000000-0008-0000-0100-000008000000}"/>
            </a:ext>
          </a:extLst>
        </xdr:cNvPr>
        <xdr:cNvPicPr>
          <a:picLocks noChangeAspect="1"/>
        </xdr:cNvPicPr>
      </xdr:nvPicPr>
      <xdr:blipFill rotWithShape="1">
        <a:blip xmlns:r="http://schemas.openxmlformats.org/officeDocument/2006/relationships" r:embed="rId2"/>
        <a:srcRect l="37730" t="19272" r="26722" b="14154"/>
        <a:stretch/>
      </xdr:blipFill>
      <xdr:spPr>
        <a:xfrm>
          <a:off x="6397197" y="617838"/>
          <a:ext cx="6139762" cy="646802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TEMP\Plantilla%20Formatos%20n&#250;mero%201y%2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2016\7700\R%20Cuenta\Formatos\CNC\Formato%20Contralor&#237;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alidad\Documentos%20SGC\4%20Procesos%20Institucionales\Sistema%20Integrado%20de%20Gesti&#243;n-%20SIG\Nivel%202%20Misional\Proceso%20Auditor\Formatos\F-%20Rendici&#243;n%20de%20la%20cuenta%20de%20Proceso%20Auditor\CNC\Formato%20Contralor&#237;a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acarrilg\AppData\Local\Microsoft\Windows\Temporary%20Internet%20Files\Content.Outlook\FQ23WZZ2\Copia%20de%20Vigencias%20Futuras%20201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alidad\Users\acarrilg\AppData\Local\Microsoft\Windows\Temporary%20Internet%20Files\Content.Outlook\FQ23WZZ2\Copia%20de%20Vigencias%20Futuras%20201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TEMP\Plantilla%20Formatos%20n&#250;mero%201y%2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alidad\TEMP\Plantilla%20Formatos%20n&#250;mero%201y%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1 (ENERO-SEPT 1998)"/>
      <sheetName val="FORMATO 2 (OCT-DIC 1998)"/>
      <sheetName val="ENER-SEPT"/>
      <sheetName val="OCT-DIC"/>
      <sheetName val="ACTIVIDADES"/>
      <sheetName val="Listados"/>
      <sheetName val="Listado"/>
      <sheetName val="Hoja1"/>
      <sheetName val="Listas Desplegables"/>
      <sheetName val="INGRESO DE DATOS"/>
      <sheetName val="FORMATO_1_(ENERO-SEPT_1998)"/>
      <sheetName val="FORMATO_2_(OCT-DIC_19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20.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20.1"/>
      <sheetName val="fORMATO_20_1"/>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f_FECHA"/>
      <sheetName val="VF GNRAL_2011 (4)"/>
      <sheetName val="CONTRALORÍA"/>
      <sheetName val="Hoja3"/>
      <sheetName val="VF GNRAL_2011 (5)"/>
      <sheetName val="Base"/>
      <sheetName val="DOCUMENTOS RIK"/>
      <sheetName val="Hoja8"/>
      <sheetName val="VF-GENERAL-2012"/>
      <sheetName val="FECH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f_FECHA"/>
      <sheetName val="VF GNRAL_2011 (4)"/>
      <sheetName val="CONTRALORÍA"/>
      <sheetName val="Hoja3"/>
      <sheetName val="VF GNRAL_2011 (5)"/>
      <sheetName val="Base"/>
      <sheetName val="DOCUMENTOS RIK"/>
      <sheetName val="Hoja8"/>
      <sheetName val="VF-GENERAL-2012"/>
      <sheetName val="FECHA"/>
      <sheetName val="VF_GNRAL_2011_(4)"/>
      <sheetName val="VF_GNRAL_2011_(5)"/>
      <sheetName val="DOCUMENTOS_RI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1 (ENERO-SEPT 1998)"/>
      <sheetName val="FORMATO 2 (OCT-DIC 1998)"/>
      <sheetName val="ENER-SEPT"/>
      <sheetName val="OCT-DIC"/>
      <sheetName val="ACTIVIDADES"/>
      <sheetName val="Listados"/>
      <sheetName val="Listado"/>
      <sheetName val="Hoja1"/>
      <sheetName val="Listas Desplegables"/>
      <sheetName val="INGRESO DE DATOS"/>
      <sheetName val="FORMATO_1_(ENERO-SEPT_1998)"/>
      <sheetName val="FORMATO_2_(OCT-DIC_199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1 (ENERO-SEPT 1998)"/>
      <sheetName val="FORMATO 2 (OCT-DIC 1998)"/>
      <sheetName val="ENER-SEPT"/>
      <sheetName val="OCT-DIC"/>
      <sheetName val="ACTIVIDADES"/>
      <sheetName val="FORMATO_1_(ENERO-SEPT_1998)"/>
      <sheetName val="FORMATO_2_(OCT-DIC_1998)"/>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5"/>
  <sheetViews>
    <sheetView tabSelected="1" view="pageBreakPreview" zoomScale="85" zoomScaleNormal="85" zoomScaleSheetLayoutView="85" workbookViewId="0">
      <selection activeCell="D1" sqref="D1:H5"/>
    </sheetView>
  </sheetViews>
  <sheetFormatPr defaultColWidth="11.42578125" defaultRowHeight="12.75"/>
  <cols>
    <col min="1" max="1" width="25.5703125" customWidth="1"/>
    <col min="2" max="2" width="24.85546875" customWidth="1"/>
    <col min="3" max="3" width="22.28515625" customWidth="1"/>
    <col min="4" max="4" width="28.140625" customWidth="1"/>
    <col min="5" max="7" width="15.85546875" customWidth="1"/>
    <col min="8" max="8" width="20.28515625" customWidth="1"/>
    <col min="9" max="9" width="17.5703125" customWidth="1"/>
    <col min="10" max="10" width="17.85546875" customWidth="1"/>
    <col min="11" max="11" width="20.5703125" customWidth="1"/>
    <col min="12" max="12" width="19" customWidth="1"/>
    <col min="24" max="24" width="20" bestFit="1" customWidth="1"/>
  </cols>
  <sheetData>
    <row r="1" spans="1:12" s="1" customFormat="1" ht="17.25" customHeight="1">
      <c r="A1" s="68" t="s">
        <v>0</v>
      </c>
      <c r="B1" s="69"/>
      <c r="C1" s="70"/>
      <c r="D1" s="67"/>
      <c r="E1" s="67"/>
      <c r="F1" s="67"/>
      <c r="G1" s="67"/>
      <c r="H1" s="67"/>
      <c r="I1" s="58"/>
      <c r="J1" s="59"/>
      <c r="K1" s="59"/>
      <c r="L1" s="60"/>
    </row>
    <row r="2" spans="1:12" s="1" customFormat="1" ht="17.25" customHeight="1">
      <c r="A2" s="68" t="s">
        <v>1</v>
      </c>
      <c r="B2" s="69"/>
      <c r="C2" s="70"/>
      <c r="D2" s="67"/>
      <c r="E2" s="67"/>
      <c r="F2" s="67"/>
      <c r="G2" s="67"/>
      <c r="H2" s="67"/>
      <c r="I2" s="61"/>
      <c r="J2" s="62"/>
      <c r="K2" s="62"/>
      <c r="L2" s="63"/>
    </row>
    <row r="3" spans="1:12" s="1" customFormat="1" ht="46.5" customHeight="1">
      <c r="A3" s="71" t="s">
        <v>2</v>
      </c>
      <c r="B3" s="72"/>
      <c r="C3" s="73"/>
      <c r="D3" s="67"/>
      <c r="E3" s="67"/>
      <c r="F3" s="67"/>
      <c r="G3" s="67"/>
      <c r="H3" s="67"/>
      <c r="I3" s="61"/>
      <c r="J3" s="62"/>
      <c r="K3" s="62"/>
      <c r="L3" s="63"/>
    </row>
    <row r="4" spans="1:12" s="1" customFormat="1" ht="17.25" customHeight="1">
      <c r="A4" s="71" t="s">
        <v>3</v>
      </c>
      <c r="B4" s="72"/>
      <c r="C4" s="73"/>
      <c r="D4" s="67"/>
      <c r="E4" s="67"/>
      <c r="F4" s="67"/>
      <c r="G4" s="67"/>
      <c r="H4" s="67"/>
      <c r="I4" s="61"/>
      <c r="J4" s="62"/>
      <c r="K4" s="62"/>
      <c r="L4" s="63"/>
    </row>
    <row r="5" spans="1:12" s="1" customFormat="1" ht="17.25" customHeight="1">
      <c r="A5" s="71" t="s">
        <v>4</v>
      </c>
      <c r="B5" s="72"/>
      <c r="C5" s="73"/>
      <c r="D5" s="67"/>
      <c r="E5" s="67"/>
      <c r="F5" s="67"/>
      <c r="G5" s="67"/>
      <c r="H5" s="67"/>
      <c r="I5" s="64"/>
      <c r="J5" s="65"/>
      <c r="K5" s="65"/>
      <c r="L5" s="66"/>
    </row>
    <row r="6" spans="1:12" s="2" customFormat="1" ht="69" customHeight="1">
      <c r="A6" s="79" t="s">
        <v>5</v>
      </c>
      <c r="B6" s="79" t="s">
        <v>6</v>
      </c>
      <c r="C6" s="79"/>
      <c r="D6" s="80" t="s">
        <v>7</v>
      </c>
      <c r="E6" s="79" t="s">
        <v>8</v>
      </c>
      <c r="F6" s="79"/>
      <c r="G6" s="79" t="s">
        <v>9</v>
      </c>
      <c r="H6" s="79" t="s">
        <v>10</v>
      </c>
      <c r="I6" s="79" t="s">
        <v>11</v>
      </c>
      <c r="J6" s="79"/>
      <c r="K6" s="79" t="s">
        <v>12</v>
      </c>
      <c r="L6" s="79" t="s">
        <v>13</v>
      </c>
    </row>
    <row r="7" spans="1:12" s="2" customFormat="1" ht="73.5" customHeight="1" thickBot="1">
      <c r="A7" s="80"/>
      <c r="B7" s="17" t="s">
        <v>14</v>
      </c>
      <c r="C7" s="17" t="s">
        <v>15</v>
      </c>
      <c r="D7" s="37"/>
      <c r="E7" s="17" t="s">
        <v>16</v>
      </c>
      <c r="F7" s="17" t="s">
        <v>17</v>
      </c>
      <c r="G7" s="80"/>
      <c r="H7" s="80"/>
      <c r="I7" s="17" t="s">
        <v>18</v>
      </c>
      <c r="J7" s="17" t="s">
        <v>19</v>
      </c>
      <c r="K7" s="80" t="s">
        <v>20</v>
      </c>
      <c r="L7" s="80"/>
    </row>
    <row r="8" spans="1:12" s="2" customFormat="1" ht="96">
      <c r="A8" s="44" t="s">
        <v>21</v>
      </c>
      <c r="B8" s="32">
        <f>14083009081+1397529093</f>
        <v>15480538174</v>
      </c>
      <c r="C8" s="32">
        <v>2155306110</v>
      </c>
      <c r="D8" s="38" t="s">
        <v>22</v>
      </c>
      <c r="E8" s="18" t="s">
        <v>23</v>
      </c>
      <c r="F8" s="19">
        <v>0.1</v>
      </c>
      <c r="G8" s="18" t="s">
        <v>24</v>
      </c>
      <c r="H8" s="20" t="s">
        <v>25</v>
      </c>
      <c r="I8" s="52">
        <v>65785952</v>
      </c>
      <c r="J8" s="52">
        <v>38795509.979999997</v>
      </c>
      <c r="K8" s="36" t="s">
        <v>26</v>
      </c>
      <c r="L8" s="49" t="s">
        <v>27</v>
      </c>
    </row>
    <row r="9" spans="1:12" s="2" customFormat="1" ht="263.25" customHeight="1">
      <c r="A9" s="81"/>
      <c r="B9" s="33"/>
      <c r="C9" s="33"/>
      <c r="D9" s="39"/>
      <c r="E9" s="22" t="s">
        <v>28</v>
      </c>
      <c r="F9" s="23">
        <v>0.1</v>
      </c>
      <c r="G9" s="22" t="s">
        <v>24</v>
      </c>
      <c r="H9" s="24" t="s">
        <v>29</v>
      </c>
      <c r="I9" s="53"/>
      <c r="J9" s="53"/>
      <c r="K9" s="37"/>
      <c r="L9" s="51"/>
    </row>
    <row r="10" spans="1:12" s="2" customFormat="1" ht="146.25" customHeight="1">
      <c r="A10" s="81"/>
      <c r="B10" s="33"/>
      <c r="C10" s="33"/>
      <c r="D10" s="39"/>
      <c r="E10" s="22" t="s">
        <v>30</v>
      </c>
      <c r="F10" s="23">
        <v>0.7</v>
      </c>
      <c r="G10" s="22" t="s">
        <v>24</v>
      </c>
      <c r="H10" s="24" t="s">
        <v>31</v>
      </c>
      <c r="I10" s="53"/>
      <c r="J10" s="53"/>
      <c r="K10" s="37"/>
      <c r="L10" s="51"/>
    </row>
    <row r="11" spans="1:12" s="2" customFormat="1" ht="268.5" customHeight="1">
      <c r="A11" s="81"/>
      <c r="B11" s="33"/>
      <c r="C11" s="33"/>
      <c r="D11" s="39"/>
      <c r="E11" s="22" t="s">
        <v>32</v>
      </c>
      <c r="F11" s="23">
        <v>0.05</v>
      </c>
      <c r="G11" s="22" t="s">
        <v>24</v>
      </c>
      <c r="H11" s="24" t="s">
        <v>33</v>
      </c>
      <c r="I11" s="53"/>
      <c r="J11" s="53"/>
      <c r="K11" s="37"/>
      <c r="L11" s="51"/>
    </row>
    <row r="12" spans="1:12" s="2" customFormat="1" ht="321.75" customHeight="1" thickBot="1">
      <c r="A12" s="45"/>
      <c r="B12" s="46"/>
      <c r="C12" s="46"/>
      <c r="D12" s="47"/>
      <c r="E12" s="25" t="s">
        <v>34</v>
      </c>
      <c r="F12" s="26">
        <v>0.05</v>
      </c>
      <c r="G12" s="25" t="s">
        <v>24</v>
      </c>
      <c r="H12" s="27" t="s">
        <v>35</v>
      </c>
      <c r="I12" s="54"/>
      <c r="J12" s="54"/>
      <c r="K12" s="48"/>
      <c r="L12" s="50"/>
    </row>
    <row r="13" spans="1:12" s="2" customFormat="1" ht="150" customHeight="1">
      <c r="A13" s="44" t="s">
        <v>36</v>
      </c>
      <c r="B13" s="32">
        <v>18965146985</v>
      </c>
      <c r="C13" s="32">
        <v>4454757648</v>
      </c>
      <c r="D13" s="38" t="s">
        <v>22</v>
      </c>
      <c r="E13" s="18" t="s">
        <v>23</v>
      </c>
      <c r="F13" s="19">
        <v>0.1</v>
      </c>
      <c r="G13" s="18" t="s">
        <v>24</v>
      </c>
      <c r="H13" s="20" t="s">
        <v>25</v>
      </c>
      <c r="I13" s="52">
        <v>133642729</v>
      </c>
      <c r="J13" s="55">
        <v>111368941</v>
      </c>
      <c r="K13" s="36" t="s">
        <v>37</v>
      </c>
      <c r="L13" s="49" t="s">
        <v>27</v>
      </c>
    </row>
    <row r="14" spans="1:12" s="2" customFormat="1" ht="12" hidden="1" customHeight="1">
      <c r="A14" s="81"/>
      <c r="B14" s="33"/>
      <c r="C14" s="33"/>
      <c r="D14" s="39"/>
      <c r="E14" s="22" t="s">
        <v>30</v>
      </c>
      <c r="F14" s="22"/>
      <c r="G14" s="22" t="s">
        <v>24</v>
      </c>
      <c r="H14" s="24" t="s">
        <v>38</v>
      </c>
      <c r="I14" s="53"/>
      <c r="J14" s="56"/>
      <c r="K14" s="37"/>
      <c r="L14" s="51"/>
    </row>
    <row r="15" spans="1:12" s="2" customFormat="1" ht="12" hidden="1" customHeight="1">
      <c r="A15" s="81"/>
      <c r="B15" s="33"/>
      <c r="C15" s="33"/>
      <c r="D15" s="39"/>
      <c r="E15" s="22"/>
      <c r="F15" s="22"/>
      <c r="G15" s="22" t="s">
        <v>24</v>
      </c>
      <c r="H15" s="24" t="s">
        <v>38</v>
      </c>
      <c r="I15" s="53"/>
      <c r="J15" s="56"/>
      <c r="K15" s="37"/>
      <c r="L15" s="51"/>
    </row>
    <row r="16" spans="1:12" s="2" customFormat="1" ht="12" hidden="1" customHeight="1">
      <c r="A16" s="81"/>
      <c r="B16" s="33"/>
      <c r="C16" s="33"/>
      <c r="D16" s="39"/>
      <c r="E16" s="22"/>
      <c r="F16" s="22"/>
      <c r="G16" s="22" t="s">
        <v>24</v>
      </c>
      <c r="H16" s="24" t="s">
        <v>38</v>
      </c>
      <c r="I16" s="53"/>
      <c r="J16" s="56"/>
      <c r="K16" s="37"/>
      <c r="L16" s="51"/>
    </row>
    <row r="17" spans="1:12" s="2" customFormat="1" ht="96" hidden="1" customHeight="1">
      <c r="A17" s="81"/>
      <c r="B17" s="33"/>
      <c r="C17" s="33"/>
      <c r="D17" s="39"/>
      <c r="E17" s="22"/>
      <c r="F17" s="22"/>
      <c r="G17" s="22" t="s">
        <v>24</v>
      </c>
      <c r="H17" s="24" t="s">
        <v>38</v>
      </c>
      <c r="I17" s="53"/>
      <c r="J17" s="56"/>
      <c r="K17" s="37"/>
      <c r="L17" s="51"/>
    </row>
    <row r="18" spans="1:12" s="2" customFormat="1" ht="96" hidden="1" customHeight="1">
      <c r="A18" s="81"/>
      <c r="B18" s="33"/>
      <c r="C18" s="33"/>
      <c r="D18" s="39"/>
      <c r="E18" s="22"/>
      <c r="F18" s="22"/>
      <c r="G18" s="22" t="s">
        <v>24</v>
      </c>
      <c r="H18" s="24" t="s">
        <v>38</v>
      </c>
      <c r="I18" s="53"/>
      <c r="J18" s="56"/>
      <c r="K18" s="37"/>
      <c r="L18" s="51"/>
    </row>
    <row r="19" spans="1:12" s="2" customFormat="1" ht="96" hidden="1" customHeight="1">
      <c r="A19" s="81"/>
      <c r="B19" s="33"/>
      <c r="C19" s="33"/>
      <c r="D19" s="39"/>
      <c r="E19" s="22"/>
      <c r="F19" s="22"/>
      <c r="G19" s="22" t="s">
        <v>24</v>
      </c>
      <c r="H19" s="24" t="s">
        <v>38</v>
      </c>
      <c r="I19" s="53"/>
      <c r="J19" s="56"/>
      <c r="K19" s="37"/>
      <c r="L19" s="51"/>
    </row>
    <row r="20" spans="1:12" s="2" customFormat="1" ht="96" hidden="1" customHeight="1">
      <c r="A20" s="81"/>
      <c r="B20" s="33"/>
      <c r="C20" s="33"/>
      <c r="D20" s="39"/>
      <c r="E20" s="22"/>
      <c r="F20" s="22"/>
      <c r="G20" s="22" t="s">
        <v>24</v>
      </c>
      <c r="H20" s="24" t="s">
        <v>38</v>
      </c>
      <c r="I20" s="53"/>
      <c r="J20" s="56"/>
      <c r="K20" s="37"/>
      <c r="L20" s="51"/>
    </row>
    <row r="21" spans="1:12" s="2" customFormat="1" ht="96" hidden="1" customHeight="1">
      <c r="A21" s="81"/>
      <c r="B21" s="33"/>
      <c r="C21" s="33"/>
      <c r="D21" s="39"/>
      <c r="E21" s="22"/>
      <c r="F21" s="22"/>
      <c r="G21" s="22" t="s">
        <v>24</v>
      </c>
      <c r="H21" s="24" t="s">
        <v>38</v>
      </c>
      <c r="I21" s="53"/>
      <c r="J21" s="56"/>
      <c r="K21" s="37"/>
      <c r="L21" s="51"/>
    </row>
    <row r="22" spans="1:12" s="2" customFormat="1" ht="310.5" customHeight="1">
      <c r="A22" s="81"/>
      <c r="B22" s="33"/>
      <c r="C22" s="33"/>
      <c r="D22" s="39"/>
      <c r="E22" s="22" t="s">
        <v>28</v>
      </c>
      <c r="F22" s="23">
        <v>0.1</v>
      </c>
      <c r="G22" s="22" t="s">
        <v>24</v>
      </c>
      <c r="H22" s="24" t="s">
        <v>29</v>
      </c>
      <c r="I22" s="53"/>
      <c r="J22" s="56"/>
      <c r="K22" s="37"/>
      <c r="L22" s="51"/>
    </row>
    <row r="23" spans="1:12" s="2" customFormat="1" ht="166.5" customHeight="1">
      <c r="A23" s="81"/>
      <c r="B23" s="33"/>
      <c r="C23" s="33"/>
      <c r="D23" s="39"/>
      <c r="E23" s="22" t="s">
        <v>30</v>
      </c>
      <c r="F23" s="23">
        <v>0.7</v>
      </c>
      <c r="G23" s="22" t="s">
        <v>24</v>
      </c>
      <c r="H23" s="24" t="s">
        <v>31</v>
      </c>
      <c r="I23" s="53"/>
      <c r="J23" s="56"/>
      <c r="K23" s="37"/>
      <c r="L23" s="51"/>
    </row>
    <row r="24" spans="1:12" s="2" customFormat="1" ht="228">
      <c r="A24" s="81"/>
      <c r="B24" s="33"/>
      <c r="C24" s="33"/>
      <c r="D24" s="39"/>
      <c r="E24" s="22" t="s">
        <v>32</v>
      </c>
      <c r="F24" s="23">
        <v>0.05</v>
      </c>
      <c r="G24" s="22" t="s">
        <v>24</v>
      </c>
      <c r="H24" s="24" t="s">
        <v>33</v>
      </c>
      <c r="I24" s="53"/>
      <c r="J24" s="56"/>
      <c r="K24" s="37"/>
      <c r="L24" s="51"/>
    </row>
    <row r="25" spans="1:12" s="2" customFormat="1" ht="311.25" customHeight="1" thickBot="1">
      <c r="A25" s="45"/>
      <c r="B25" s="46"/>
      <c r="C25" s="46"/>
      <c r="D25" s="47"/>
      <c r="E25" s="25" t="s">
        <v>34</v>
      </c>
      <c r="F25" s="26">
        <v>0.05</v>
      </c>
      <c r="G25" s="25" t="s">
        <v>24</v>
      </c>
      <c r="H25" s="27" t="s">
        <v>35</v>
      </c>
      <c r="I25" s="54"/>
      <c r="J25" s="57"/>
      <c r="K25" s="48"/>
      <c r="L25" s="50"/>
    </row>
    <row r="26" spans="1:12" s="2" customFormat="1" ht="192.75" customHeight="1">
      <c r="A26" s="38" t="s">
        <v>39</v>
      </c>
      <c r="B26" s="32">
        <f>(1160000*448*83.337)+12057257894</f>
        <v>55365830054</v>
      </c>
      <c r="C26" s="32">
        <v>3007378735</v>
      </c>
      <c r="D26" s="38" t="s">
        <v>22</v>
      </c>
      <c r="E26" s="22" t="s">
        <v>23</v>
      </c>
      <c r="F26" s="23">
        <v>0.15</v>
      </c>
      <c r="G26" s="22" t="s">
        <v>24</v>
      </c>
      <c r="H26" s="20" t="s">
        <v>25</v>
      </c>
      <c r="I26" s="32">
        <v>270137997</v>
      </c>
      <c r="J26" s="42">
        <v>270137997</v>
      </c>
      <c r="K26" s="36" t="s">
        <v>40</v>
      </c>
      <c r="L26" s="36" t="s">
        <v>27</v>
      </c>
    </row>
    <row r="27" spans="1:12" s="2" customFormat="1" ht="312" customHeight="1">
      <c r="A27" s="39"/>
      <c r="B27" s="33"/>
      <c r="C27" s="33"/>
      <c r="D27" s="39"/>
      <c r="E27" s="22" t="s">
        <v>28</v>
      </c>
      <c r="F27" s="23">
        <v>0.15</v>
      </c>
      <c r="G27" s="22" t="s">
        <v>24</v>
      </c>
      <c r="H27" s="24" t="s">
        <v>29</v>
      </c>
      <c r="I27" s="33"/>
      <c r="J27" s="43"/>
      <c r="K27" s="37"/>
      <c r="L27" s="37"/>
    </row>
    <row r="28" spans="1:12" s="2" customFormat="1" ht="192.75" customHeight="1">
      <c r="A28" s="39"/>
      <c r="B28" s="33"/>
      <c r="C28" s="33"/>
      <c r="D28" s="39"/>
      <c r="E28" s="22" t="s">
        <v>30</v>
      </c>
      <c r="F28" s="23">
        <v>0.6</v>
      </c>
      <c r="G28" s="22" t="s">
        <v>24</v>
      </c>
      <c r="H28" s="24" t="s">
        <v>31</v>
      </c>
      <c r="I28" s="33"/>
      <c r="J28" s="43"/>
      <c r="K28" s="37"/>
      <c r="L28" s="37"/>
    </row>
    <row r="29" spans="1:12" s="2" customFormat="1" ht="192.75" customHeight="1">
      <c r="A29" s="39"/>
      <c r="B29" s="33"/>
      <c r="C29" s="33"/>
      <c r="D29" s="39"/>
      <c r="E29" s="22" t="s">
        <v>32</v>
      </c>
      <c r="F29" s="23">
        <v>0.05</v>
      </c>
      <c r="G29" s="22" t="s">
        <v>24</v>
      </c>
      <c r="H29" s="24" t="s">
        <v>33</v>
      </c>
      <c r="I29" s="33"/>
      <c r="J29" s="43"/>
      <c r="K29" s="37"/>
      <c r="L29" s="37"/>
    </row>
    <row r="30" spans="1:12" s="2" customFormat="1" ht="192.75" customHeight="1" thickBot="1">
      <c r="A30" s="39"/>
      <c r="B30" s="33"/>
      <c r="C30" s="33"/>
      <c r="D30" s="39"/>
      <c r="E30" s="21" t="s">
        <v>34</v>
      </c>
      <c r="F30" s="28">
        <v>0.05</v>
      </c>
      <c r="G30" s="21" t="s">
        <v>24</v>
      </c>
      <c r="H30" s="29" t="s">
        <v>35</v>
      </c>
      <c r="I30" s="33"/>
      <c r="J30" s="43"/>
      <c r="K30" s="37"/>
      <c r="L30" s="37"/>
    </row>
    <row r="31" spans="1:12" s="2" customFormat="1" ht="191.25" customHeight="1">
      <c r="A31" s="44" t="s">
        <v>41</v>
      </c>
      <c r="B31" s="32">
        <f>4251901680+330703464</f>
        <v>4582605144</v>
      </c>
      <c r="C31" s="32">
        <v>974129884</v>
      </c>
      <c r="D31" s="38" t="s">
        <v>22</v>
      </c>
      <c r="E31" s="18" t="s">
        <v>23</v>
      </c>
      <c r="F31" s="19">
        <v>0.1</v>
      </c>
      <c r="G31" s="18" t="s">
        <v>24</v>
      </c>
      <c r="H31" s="20" t="s">
        <v>25</v>
      </c>
      <c r="I31" s="32">
        <v>34568975</v>
      </c>
      <c r="J31" s="32">
        <v>11689558.6</v>
      </c>
      <c r="K31" s="36" t="s">
        <v>42</v>
      </c>
      <c r="L31" s="49" t="s">
        <v>27</v>
      </c>
    </row>
    <row r="32" spans="1:12" s="2" customFormat="1" ht="191.25" customHeight="1" thickBot="1">
      <c r="A32" s="45"/>
      <c r="B32" s="46"/>
      <c r="C32" s="46"/>
      <c r="D32" s="47"/>
      <c r="E32" s="25" t="s">
        <v>30</v>
      </c>
      <c r="F32" s="26">
        <v>0.9</v>
      </c>
      <c r="G32" s="25"/>
      <c r="H32" s="27" t="s">
        <v>31</v>
      </c>
      <c r="I32" s="46"/>
      <c r="J32" s="46"/>
      <c r="K32" s="48"/>
      <c r="L32" s="50"/>
    </row>
    <row r="33" spans="1:12" s="2" customFormat="1" ht="184.5" customHeight="1">
      <c r="A33" s="38" t="s">
        <v>43</v>
      </c>
      <c r="B33" s="40">
        <v>35895109348</v>
      </c>
      <c r="C33" s="32">
        <v>28153221279.779999</v>
      </c>
      <c r="D33" s="38" t="s">
        <v>22</v>
      </c>
      <c r="E33" s="22" t="s">
        <v>23</v>
      </c>
      <c r="F33" s="23">
        <v>0.1</v>
      </c>
      <c r="G33" s="22" t="s">
        <v>24</v>
      </c>
      <c r="H33" s="20" t="s">
        <v>25</v>
      </c>
      <c r="I33" s="32">
        <v>552612254</v>
      </c>
      <c r="J33" s="32">
        <v>567396618</v>
      </c>
      <c r="K33" s="34" t="s">
        <v>44</v>
      </c>
      <c r="L33" s="36" t="s">
        <v>45</v>
      </c>
    </row>
    <row r="34" spans="1:12" s="2" customFormat="1" ht="331.5" customHeight="1">
      <c r="A34" s="39"/>
      <c r="B34" s="41"/>
      <c r="C34" s="33"/>
      <c r="D34" s="39"/>
      <c r="E34" s="22" t="s">
        <v>28</v>
      </c>
      <c r="F34" s="23">
        <v>0.1</v>
      </c>
      <c r="G34" s="22" t="s">
        <v>24</v>
      </c>
      <c r="H34" s="24" t="s">
        <v>46</v>
      </c>
      <c r="I34" s="33"/>
      <c r="J34" s="33"/>
      <c r="K34" s="35"/>
      <c r="L34" s="37"/>
    </row>
    <row r="35" spans="1:12" s="2" customFormat="1" ht="154.5" customHeight="1" thickBot="1">
      <c r="A35" s="39"/>
      <c r="B35" s="41"/>
      <c r="C35" s="33"/>
      <c r="D35" s="39"/>
      <c r="E35" s="30" t="s">
        <v>30</v>
      </c>
      <c r="F35" s="31">
        <v>0.6</v>
      </c>
      <c r="G35" s="22" t="s">
        <v>24</v>
      </c>
      <c r="H35" s="27" t="s">
        <v>31</v>
      </c>
      <c r="I35" s="33"/>
      <c r="J35" s="33"/>
      <c r="K35" s="35"/>
      <c r="L35" s="37"/>
    </row>
    <row r="36" spans="1:12" s="2" customFormat="1" ht="279" customHeight="1">
      <c r="A36" s="39"/>
      <c r="B36" s="41"/>
      <c r="C36" s="33"/>
      <c r="D36" s="39"/>
      <c r="E36" s="30" t="s">
        <v>32</v>
      </c>
      <c r="F36" s="31">
        <v>0.1</v>
      </c>
      <c r="G36" s="22" t="s">
        <v>24</v>
      </c>
      <c r="H36" s="24" t="s">
        <v>47</v>
      </c>
      <c r="I36" s="33"/>
      <c r="J36" s="33"/>
      <c r="K36" s="35"/>
      <c r="L36" s="37"/>
    </row>
    <row r="37" spans="1:12" s="2" customFormat="1" ht="322.5" customHeight="1">
      <c r="A37" s="39"/>
      <c r="B37" s="41"/>
      <c r="C37" s="33"/>
      <c r="D37" s="39"/>
      <c r="E37" s="30" t="s">
        <v>34</v>
      </c>
      <c r="F37" s="31">
        <v>0.1</v>
      </c>
      <c r="G37" s="22" t="s">
        <v>24</v>
      </c>
      <c r="H37" s="29" t="s">
        <v>35</v>
      </c>
      <c r="I37" s="33"/>
      <c r="J37" s="33"/>
      <c r="K37" s="35"/>
      <c r="L37" s="37"/>
    </row>
    <row r="38" spans="1:12" ht="17.25" customHeight="1">
      <c r="A38" s="74" t="s">
        <v>48</v>
      </c>
      <c r="B38" s="75"/>
      <c r="C38" s="75"/>
      <c r="D38" s="75"/>
      <c r="E38" s="75"/>
      <c r="F38" s="75"/>
      <c r="G38" s="75"/>
      <c r="H38" s="76"/>
      <c r="I38" s="3">
        <f>SUM(I8:I37)</f>
        <v>1056747907</v>
      </c>
      <c r="J38" s="3">
        <f>SUM(J8:J37)</f>
        <v>999388624.58000004</v>
      </c>
    </row>
    <row r="39" spans="1:12" ht="20.25" customHeight="1">
      <c r="A39" s="77" t="s">
        <v>49</v>
      </c>
      <c r="B39" s="78"/>
      <c r="C39" s="78"/>
      <c r="D39" s="78"/>
      <c r="E39" s="78"/>
      <c r="F39" s="78"/>
      <c r="G39" s="78"/>
      <c r="H39" s="78"/>
      <c r="I39" s="78"/>
      <c r="J39" s="78"/>
      <c r="K39" s="78"/>
      <c r="L39" s="78"/>
    </row>
    <row r="43" spans="1:12" hidden="1"/>
    <row r="44" spans="1:12" hidden="1">
      <c r="E44" s="9" t="s">
        <v>50</v>
      </c>
      <c r="G44" s="4" t="s">
        <v>51</v>
      </c>
    </row>
    <row r="45" spans="1:12" hidden="1">
      <c r="E45" s="9" t="s">
        <v>23</v>
      </c>
      <c r="G45" s="16" t="s">
        <v>24</v>
      </c>
    </row>
    <row r="46" spans="1:12" hidden="1">
      <c r="E46" s="9" t="s">
        <v>28</v>
      </c>
      <c r="G46" s="4" t="s">
        <v>52</v>
      </c>
    </row>
    <row r="47" spans="1:12" hidden="1">
      <c r="E47" s="9" t="s">
        <v>30</v>
      </c>
      <c r="G47" s="4" t="s">
        <v>53</v>
      </c>
    </row>
    <row r="48" spans="1:12" hidden="1">
      <c r="E48" s="9" t="s">
        <v>32</v>
      </c>
    </row>
    <row r="49" spans="5:6" hidden="1">
      <c r="E49" s="13" t="s">
        <v>34</v>
      </c>
      <c r="F49" s="14"/>
    </row>
    <row r="50" spans="5:6" hidden="1">
      <c r="E50" s="13" t="s">
        <v>54</v>
      </c>
      <c r="F50" s="14"/>
    </row>
    <row r="51" spans="5:6">
      <c r="F51" s="14"/>
    </row>
    <row r="52" spans="5:6">
      <c r="F52" s="14"/>
    </row>
    <row r="53" spans="5:6">
      <c r="F53" s="14"/>
    </row>
    <row r="54" spans="5:6">
      <c r="F54" s="15"/>
    </row>
    <row r="55" spans="5:6">
      <c r="F55" s="15"/>
    </row>
  </sheetData>
  <dataConsolidate/>
  <mergeCells count="58">
    <mergeCell ref="A38:H38"/>
    <mergeCell ref="A39:L39"/>
    <mergeCell ref="L6:L7"/>
    <mergeCell ref="I6:J6"/>
    <mergeCell ref="K6:K7"/>
    <mergeCell ref="A6:A7"/>
    <mergeCell ref="B6:C6"/>
    <mergeCell ref="E6:F6"/>
    <mergeCell ref="G6:G7"/>
    <mergeCell ref="H6:H7"/>
    <mergeCell ref="D6:D7"/>
    <mergeCell ref="A8:A12"/>
    <mergeCell ref="K8:K12"/>
    <mergeCell ref="L8:L12"/>
    <mergeCell ref="A13:A25"/>
    <mergeCell ref="B13:B25"/>
    <mergeCell ref="I1:L5"/>
    <mergeCell ref="D1:H5"/>
    <mergeCell ref="A1:C1"/>
    <mergeCell ref="A2:C2"/>
    <mergeCell ref="A3:C3"/>
    <mergeCell ref="A4:C4"/>
    <mergeCell ref="A5:C5"/>
    <mergeCell ref="L13:L25"/>
    <mergeCell ref="B8:B12"/>
    <mergeCell ref="C8:C12"/>
    <mergeCell ref="D8:D12"/>
    <mergeCell ref="I8:I12"/>
    <mergeCell ref="J8:J12"/>
    <mergeCell ref="C13:C25"/>
    <mergeCell ref="D13:D25"/>
    <mergeCell ref="I13:I25"/>
    <mergeCell ref="J13:J25"/>
    <mergeCell ref="K13:K25"/>
    <mergeCell ref="J26:J30"/>
    <mergeCell ref="K26:K30"/>
    <mergeCell ref="L26:L30"/>
    <mergeCell ref="A31:A32"/>
    <mergeCell ref="B31:B32"/>
    <mergeCell ref="C31:C32"/>
    <mergeCell ref="D31:D32"/>
    <mergeCell ref="I31:I32"/>
    <mergeCell ref="J31:J32"/>
    <mergeCell ref="K31:K32"/>
    <mergeCell ref="L31:L32"/>
    <mergeCell ref="A26:A30"/>
    <mergeCell ref="B26:B30"/>
    <mergeCell ref="C26:C30"/>
    <mergeCell ref="D26:D30"/>
    <mergeCell ref="I26:I30"/>
    <mergeCell ref="J33:J37"/>
    <mergeCell ref="K33:K37"/>
    <mergeCell ref="L33:L37"/>
    <mergeCell ref="A33:A37"/>
    <mergeCell ref="B33:B37"/>
    <mergeCell ref="C33:C37"/>
    <mergeCell ref="D33:D37"/>
    <mergeCell ref="I33:I37"/>
  </mergeCells>
  <dataValidations count="2">
    <dataValidation type="list" allowBlank="1" showInputMessage="1" showErrorMessage="1" sqref="G8:G37" xr:uid="{00000000-0002-0000-0000-000000000000}">
      <formula1>$G$45:$G$47</formula1>
    </dataValidation>
    <dataValidation type="list" allowBlank="1" showInputMessage="1" showErrorMessage="1" sqref="E8:E37" xr:uid="{00000000-0002-0000-0000-000001000000}">
      <formula1>$E$45:$E$50</formula1>
    </dataValidation>
  </dataValidations>
  <printOptions horizontalCentered="1" verticalCentered="1"/>
  <pageMargins left="0.15748031496062992" right="0.19685039370078741" top="0.59055118110236227" bottom="0.39370078740157483" header="0.19685039370078741" footer="0.19685039370078741"/>
  <pageSetup paperSize="14" scale="69" orientation="landscape" r:id="rId1"/>
  <headerFooter alignWithMargins="0">
    <oddFooter>&amp;C&amp;8
&amp;R&amp;8PÁGINA&amp;P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1"/>
  <sheetViews>
    <sheetView view="pageBreakPreview" zoomScale="136" zoomScaleNormal="75" zoomScaleSheetLayoutView="136" workbookViewId="0">
      <selection activeCell="M45" sqref="M45"/>
    </sheetView>
  </sheetViews>
  <sheetFormatPr defaultColWidth="11.42578125" defaultRowHeight="12.75"/>
  <cols>
    <col min="1" max="1" width="13.7109375" style="11" customWidth="1"/>
    <col min="2" max="2" width="12.140625" style="11" customWidth="1"/>
    <col min="3" max="3" width="7.28515625" style="11" customWidth="1"/>
    <col min="4" max="4" width="11.5703125" style="11" customWidth="1"/>
    <col min="5" max="5" width="18" style="11" customWidth="1"/>
    <col min="6" max="6" width="17.7109375" style="11" customWidth="1"/>
    <col min="7" max="7" width="14.140625" style="11" customWidth="1"/>
    <col min="8" max="8" width="15.7109375" style="11" customWidth="1"/>
    <col min="9" max="9" width="13.28515625" style="11" customWidth="1"/>
    <col min="10" max="10" width="15.140625" style="11" customWidth="1"/>
    <col min="11" max="11" width="10.28515625" style="11" customWidth="1"/>
    <col min="12" max="12" width="7.85546875" style="11" customWidth="1"/>
    <col min="13" max="13" width="16" style="11" customWidth="1"/>
    <col min="14" max="14" width="18.85546875" style="11" customWidth="1"/>
    <col min="15" max="15" width="16.7109375" style="11" customWidth="1"/>
    <col min="16" max="16" width="53" style="11" customWidth="1"/>
    <col min="17" max="16384" width="11.42578125" style="11"/>
  </cols>
  <sheetData>
    <row r="1" spans="1:16" ht="45.75" customHeight="1">
      <c r="A1" s="82" t="s">
        <v>55</v>
      </c>
      <c r="B1" s="83"/>
      <c r="C1" s="83"/>
      <c r="D1" s="83"/>
      <c r="E1" s="83"/>
      <c r="F1" s="83"/>
      <c r="G1" s="83"/>
      <c r="H1" s="83"/>
      <c r="I1" s="83"/>
      <c r="J1" s="83"/>
      <c r="K1" s="83"/>
      <c r="L1" s="83"/>
      <c r="M1" s="83"/>
      <c r="N1" s="83"/>
      <c r="O1" s="83"/>
      <c r="P1" s="84"/>
    </row>
    <row r="2" spans="1:16" ht="45.75" customHeight="1">
      <c r="F2" s="12"/>
      <c r="G2" s="12"/>
      <c r="H2" s="12"/>
      <c r="I2" s="12"/>
      <c r="J2" s="12"/>
      <c r="K2" s="12"/>
      <c r="L2" s="12"/>
      <c r="M2" s="12"/>
      <c r="N2" s="12"/>
      <c r="O2" s="12"/>
    </row>
    <row r="3" spans="1:16" ht="45.75" customHeight="1">
      <c r="F3" s="12"/>
      <c r="G3" s="12"/>
      <c r="H3" s="12"/>
      <c r="I3" s="12"/>
      <c r="J3" s="12"/>
      <c r="K3" s="12"/>
      <c r="L3" s="12"/>
      <c r="M3" s="12"/>
      <c r="N3" s="12"/>
      <c r="O3" s="12"/>
    </row>
    <row r="4" spans="1:16">
      <c r="F4" s="12"/>
      <c r="G4" s="12"/>
      <c r="H4" s="12"/>
      <c r="I4" s="12"/>
      <c r="J4" s="12"/>
      <c r="K4" s="12"/>
      <c r="L4" s="12"/>
      <c r="M4" s="12"/>
      <c r="N4" s="12"/>
      <c r="O4" s="12"/>
    </row>
    <row r="21" ht="12" customHeight="1"/>
  </sheetData>
  <mergeCells count="1">
    <mergeCell ref="A1:P1"/>
  </mergeCells>
  <printOptions horizontalCentered="1" verticalCentered="1"/>
  <pageMargins left="0.15748031496062992" right="0.19685039370078741" top="0.59055118110236227" bottom="0.39370078740157483" header="0.19685039370078741" footer="0.19685039370078741"/>
  <pageSetup paperSize="14" scale="60" orientation="landscape" r:id="rId1"/>
  <headerFooter alignWithMargins="0">
    <oddFooter xml:space="preserve">&amp;C&amp;8 &amp;R&amp;8PÁGINA &amp;P DE &amp;N                                    </oddFooter>
  </headerFooter>
  <colBreaks count="1" manualBreakCount="1">
    <brk id="17" max="32"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election activeCell="E7" sqref="E7"/>
    </sheetView>
  </sheetViews>
  <sheetFormatPr defaultColWidth="11.42578125" defaultRowHeight="12.75"/>
  <cols>
    <col min="1" max="1" width="44.140625" customWidth="1"/>
  </cols>
  <sheetData>
    <row r="1" spans="1:1" ht="15">
      <c r="A1" s="10" t="s">
        <v>56</v>
      </c>
    </row>
    <row r="2" spans="1:1" ht="30">
      <c r="A2" s="10" t="s">
        <v>57</v>
      </c>
    </row>
    <row r="3" spans="1:1" ht="30">
      <c r="A3" s="10" t="s">
        <v>58</v>
      </c>
    </row>
    <row r="4" spans="1:1" ht="15">
      <c r="A4" s="10" t="s">
        <v>59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3"/>
  <sheetViews>
    <sheetView workbookViewId="0">
      <selection activeCell="E12" sqref="E12:L32"/>
    </sheetView>
  </sheetViews>
  <sheetFormatPr defaultColWidth="11.42578125" defaultRowHeight="12.75"/>
  <cols>
    <col min="1" max="1" width="26" bestFit="1" customWidth="1"/>
    <col min="3" max="3" width="27.85546875" bestFit="1" customWidth="1"/>
    <col min="4" max="4" width="35" bestFit="1" customWidth="1"/>
  </cols>
  <sheetData>
    <row r="1" spans="1:4">
      <c r="A1" t="s">
        <v>60</v>
      </c>
      <c r="C1" s="4"/>
      <c r="D1" s="5" t="s">
        <v>61</v>
      </c>
    </row>
    <row r="2" spans="1:4" ht="15">
      <c r="A2" t="s">
        <v>28</v>
      </c>
      <c r="C2" s="85" t="s">
        <v>62</v>
      </c>
      <c r="D2" s="6" t="s">
        <v>63</v>
      </c>
    </row>
    <row r="3" spans="1:4" ht="15">
      <c r="A3" t="s">
        <v>30</v>
      </c>
      <c r="C3" s="85"/>
      <c r="D3" s="6" t="s">
        <v>64</v>
      </c>
    </row>
    <row r="4" spans="1:4" ht="15">
      <c r="A4" t="s">
        <v>23</v>
      </c>
      <c r="C4" s="85"/>
      <c r="D4" s="6" t="s">
        <v>65</v>
      </c>
    </row>
    <row r="5" spans="1:4" ht="15">
      <c r="A5" t="s">
        <v>32</v>
      </c>
      <c r="C5" s="85"/>
      <c r="D5" s="6" t="s">
        <v>66</v>
      </c>
    </row>
    <row r="6" spans="1:4" ht="15">
      <c r="A6" t="s">
        <v>34</v>
      </c>
      <c r="C6" s="85" t="s">
        <v>67</v>
      </c>
      <c r="D6" s="6" t="s">
        <v>68</v>
      </c>
    </row>
    <row r="7" spans="1:4" ht="15">
      <c r="A7" t="s">
        <v>69</v>
      </c>
      <c r="C7" s="85"/>
      <c r="D7" s="6" t="s">
        <v>70</v>
      </c>
    </row>
    <row r="8" spans="1:4" ht="15">
      <c r="A8" t="s">
        <v>71</v>
      </c>
      <c r="C8" s="85"/>
      <c r="D8" s="6" t="s">
        <v>72</v>
      </c>
    </row>
    <row r="9" spans="1:4" ht="15">
      <c r="A9" t="s">
        <v>73</v>
      </c>
      <c r="C9" s="85" t="s">
        <v>74</v>
      </c>
      <c r="D9" s="6" t="s">
        <v>75</v>
      </c>
    </row>
    <row r="10" spans="1:4" ht="15">
      <c r="A10" t="s">
        <v>76</v>
      </c>
      <c r="C10" s="85"/>
      <c r="D10" s="6" t="s">
        <v>77</v>
      </c>
    </row>
    <row r="11" spans="1:4" ht="15">
      <c r="A11" t="s">
        <v>78</v>
      </c>
      <c r="C11" s="85"/>
      <c r="D11" s="6" t="s">
        <v>79</v>
      </c>
    </row>
    <row r="12" spans="1:4" ht="15">
      <c r="C12" s="85" t="s">
        <v>80</v>
      </c>
      <c r="D12" s="6" t="s">
        <v>81</v>
      </c>
    </row>
    <row r="13" spans="1:4" ht="15">
      <c r="C13" s="85"/>
      <c r="D13" s="6" t="s">
        <v>82</v>
      </c>
    </row>
    <row r="14" spans="1:4" ht="15">
      <c r="C14" s="85"/>
      <c r="D14" s="6" t="s">
        <v>83</v>
      </c>
    </row>
    <row r="15" spans="1:4" ht="15">
      <c r="C15" s="7" t="s">
        <v>84</v>
      </c>
      <c r="D15" s="6" t="s">
        <v>85</v>
      </c>
    </row>
    <row r="16" spans="1:4" ht="15">
      <c r="C16" s="86" t="s">
        <v>86</v>
      </c>
      <c r="D16" s="6" t="s">
        <v>87</v>
      </c>
    </row>
    <row r="17" spans="3:4" ht="15">
      <c r="C17" s="87"/>
      <c r="D17" s="6" t="s">
        <v>88</v>
      </c>
    </row>
    <row r="18" spans="3:4" ht="15">
      <c r="C18" s="85" t="s">
        <v>89</v>
      </c>
      <c r="D18" s="6" t="s">
        <v>90</v>
      </c>
    </row>
    <row r="19" spans="3:4" ht="15">
      <c r="C19" s="85"/>
      <c r="D19" s="6" t="s">
        <v>91</v>
      </c>
    </row>
    <row r="20" spans="3:4" ht="15">
      <c r="C20" s="85"/>
      <c r="D20" s="6" t="s">
        <v>92</v>
      </c>
    </row>
    <row r="21" spans="3:4" ht="15">
      <c r="C21" s="85"/>
      <c r="D21" s="6" t="s">
        <v>93</v>
      </c>
    </row>
    <row r="22" spans="3:4" ht="15">
      <c r="C22" s="85"/>
      <c r="D22" s="6" t="s">
        <v>94</v>
      </c>
    </row>
    <row r="23" spans="3:4">
      <c r="C23" s="85"/>
      <c r="D23" s="8" t="s">
        <v>95</v>
      </c>
    </row>
  </sheetData>
  <mergeCells count="6">
    <mergeCell ref="C18:C23"/>
    <mergeCell ref="C2:C5"/>
    <mergeCell ref="C6:C8"/>
    <mergeCell ref="C9:C11"/>
    <mergeCell ref="C12:C14"/>
    <mergeCell ref="C16:C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Contraloría General de Medellín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Rescobar</dc:creator>
  <cp:keywords/>
  <dc:description/>
  <cp:lastModifiedBy/>
  <cp:revision/>
  <dcterms:created xsi:type="dcterms:W3CDTF">2003-05-26T19:44:10Z</dcterms:created>
  <dcterms:modified xsi:type="dcterms:W3CDTF">2024-02-20T13:56:12Z</dcterms:modified>
  <cp:category/>
  <cp:contentStatus/>
</cp:coreProperties>
</file>