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202300"/>
  <mc:AlternateContent xmlns:mc="http://schemas.openxmlformats.org/markup-compatibility/2006">
    <mc:Choice Requires="x15">
      <x15ac:absPath xmlns:x15ac="http://schemas.microsoft.com/office/spreadsheetml/2010/11/ac" url="/Users/valentinamonsalveosorno/Documents/"/>
    </mc:Choice>
  </mc:AlternateContent>
  <xr:revisionPtr revIDLastSave="0" documentId="8_{D5E3CB42-2382-CC4A-977E-300E40F98CB7}" xr6:coauthVersionLast="47" xr6:coauthVersionMax="47" xr10:uidLastSave="{00000000-0000-0000-0000-000000000000}"/>
  <bookViews>
    <workbookView xWindow="1580" yWindow="2000" windowWidth="26840" windowHeight="15040" xr2:uid="{B6CA57DD-9C45-824D-9BBF-301AECB41E0D}"/>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92" i="1" l="1"/>
  <c r="B192" i="1"/>
  <c r="O191" i="1"/>
  <c r="B191" i="1"/>
  <c r="O190" i="1"/>
  <c r="B190" i="1"/>
  <c r="O189" i="1"/>
  <c r="B189" i="1"/>
  <c r="O188" i="1"/>
  <c r="B188" i="1"/>
  <c r="O187" i="1"/>
  <c r="B187" i="1"/>
  <c r="O186" i="1"/>
  <c r="B186" i="1"/>
  <c r="O185" i="1"/>
  <c r="B185" i="1"/>
  <c r="O184" i="1"/>
  <c r="B184" i="1"/>
  <c r="O183" i="1"/>
  <c r="B183" i="1"/>
  <c r="O182" i="1"/>
  <c r="B182" i="1"/>
  <c r="O181" i="1"/>
  <c r="B181" i="1"/>
  <c r="O180" i="1"/>
  <c r="B180" i="1"/>
  <c r="O179" i="1"/>
  <c r="B179" i="1"/>
  <c r="O178" i="1"/>
  <c r="N178" i="1"/>
  <c r="B178" i="1"/>
  <c r="O177" i="1"/>
  <c r="N177" i="1"/>
  <c r="B177" i="1"/>
  <c r="O176" i="1"/>
  <c r="N176" i="1"/>
  <c r="B176" i="1"/>
  <c r="O175" i="1"/>
  <c r="B175" i="1"/>
  <c r="O174" i="1"/>
  <c r="B174" i="1"/>
  <c r="O173" i="1"/>
  <c r="B173" i="1"/>
  <c r="O172" i="1"/>
  <c r="B172" i="1"/>
  <c r="O171" i="1"/>
  <c r="B171" i="1"/>
  <c r="O170" i="1"/>
  <c r="B170" i="1"/>
  <c r="O169" i="1"/>
  <c r="O168" i="1"/>
  <c r="O167" i="1"/>
  <c r="O166" i="1"/>
  <c r="O165" i="1"/>
  <c r="O164" i="1"/>
  <c r="O163" i="1"/>
  <c r="O162" i="1"/>
  <c r="N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N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N34" i="1"/>
  <c r="O33" i="1"/>
  <c r="O32" i="1"/>
  <c r="O31" i="1"/>
  <c r="O30" i="1"/>
  <c r="O29" i="1"/>
  <c r="M28" i="1"/>
  <c r="O28" i="1" s="1"/>
  <c r="L28" i="1"/>
  <c r="O27" i="1"/>
  <c r="O26" i="1"/>
  <c r="O25" i="1"/>
  <c r="O24" i="1"/>
  <c r="N24" i="1"/>
  <c r="O23" i="1"/>
  <c r="O22" i="1"/>
  <c r="O21" i="1"/>
  <c r="O20" i="1"/>
  <c r="O19" i="1"/>
  <c r="O18" i="1"/>
  <c r="O17" i="1"/>
  <c r="O16" i="1"/>
  <c r="O15" i="1"/>
  <c r="O14" i="1"/>
  <c r="O13" i="1"/>
  <c r="O12" i="1"/>
  <c r="O11" i="1"/>
  <c r="O10" i="1"/>
  <c r="O9" i="1"/>
  <c r="O8" i="1"/>
  <c r="O7" i="1"/>
  <c r="O6" i="1"/>
  <c r="O5" i="1"/>
  <c r="O4" i="1"/>
  <c r="O3" i="1"/>
  <c r="O2" i="1"/>
</calcChain>
</file>

<file path=xl/sharedStrings.xml><?xml version="1.0" encoding="utf-8"?>
<sst xmlns="http://schemas.openxmlformats.org/spreadsheetml/2006/main" count="1800" uniqueCount="895">
  <si>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</si>
  <si>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</si>
  <si>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</si>
  <si>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</si>
  <si>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</si>
  <si>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</si>
  <si>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</si>
  <si>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</si>
  <si>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</si>
  <si>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</si>
  <si>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</si>
  <si>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</si>
  <si>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</si>
  <si>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VALOR PENDIENTE EJECUCCION</t>
  </si>
  <si>
    <t>PORCENTAJE DE EJECUCCION</t>
  </si>
  <si>
    <t>LINK DE SECOP</t>
  </si>
  <si>
    <t>ESTADO</t>
  </si>
  <si>
    <t>1 DE 2024</t>
  </si>
  <si>
    <t>CONTRATACION DIRECTA</t>
  </si>
  <si>
    <t>SERVICIOS - PROFESIONALES Y DE APOYO A LA GESTION</t>
  </si>
  <si>
    <t>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</si>
  <si>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</si>
  <si>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16/01/2024</t>
  </si>
  <si>
    <t>31/03/2024</t>
  </si>
  <si>
    <t>https://community.secop.gov.co/Public/Tendering/OpportunityDetail/Index?noticeUID=CO1.NTC.5439036&amp;isFromPublicArea=True&amp;isModal=False</t>
  </si>
  <si>
    <t>TERMINADO</t>
  </si>
  <si>
    <t>2 DE 2024</t>
  </si>
  <si>
    <t>DIEGO LEON MONROY PIZARRO</t>
  </si>
  <si>
    <t>PRESTACION DE SERVICIOS PROFESIONALES COMO CONTRATISTA INDEPENDIENTE, PARA APOYAR AL ISVIMED EN LAS DIFERENTES LABORES DEL ÁREA DE PRESUPUESTO.</t>
  </si>
  <si>
    <t>https://community.secop.gov.co/Public/Tendering/OpportunityDetail/Index?noticeUID=CO1.NTC.5438859&amp;isFromPublicArea=True&amp;isModal=False</t>
  </si>
  <si>
    <t>3 DE 2024</t>
  </si>
  <si>
    <t>CRISTOBAL RODRIGUEZ MONTOYA</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</si>
  <si>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</si>
  <si>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19/01/2024</t>
  </si>
  <si>
    <t>https://community.secop.gov.co/Public/Tendering/OpportunityDetail/Index?noticeUID=CO1.NTC.5448669&amp;isFromPublicArea=True&amp;isModal=False</t>
  </si>
  <si>
    <t>4 DE 2024</t>
  </si>
  <si>
    <t>WBEIMAR ANTONIO PEREZ ALVAREZ</t>
  </si>
  <si>
    <t>PRESTACION DE SERVICIOS DE APOYO A GESTION COMO CONTRATISTA INDEPENDIENTE, POR SU PROPIA CUENTA Y RIESGO , PARA APOYAR LE PROCESO ADMINISTRATIVO Y FINANCIERO DESDE EL COMPONENTE DOCUMENTAL Y OPERATIVO DE LOS PROYECTOS DEL ISVIMED.</t>
  </si>
  <si>
    <t>17/01/2024</t>
  </si>
  <si>
    <t>https://community.secop.gov.co/Public/Tendering/OpportunityDetail/Index?noticeUID=CO1.NTC.5448813&amp;isFromPublicArea=True&amp;isModal=False</t>
  </si>
  <si>
    <t>5 DE 2024</t>
  </si>
  <si>
    <t>FERNEY AUGUSTO BOTERO CIFUENTES</t>
  </si>
  <si>
    <t>PRESTACION DE SERVICIOS PROFESIONALES ESPECIALIZADOS COMO CONTRATISTA INDEPEDIENTE, SIN VINCULO LABORAL POR SU PROPIA CUENTA Y RIESGO, PARA APOYAR AL ISVIMED, PRESTANDO LOS SERVICIOS PROFESIONALES DE CONTADOR PUBLICO.</t>
  </si>
  <si>
    <t>23/01/2024</t>
  </si>
  <si>
    <t>30/06/2024</t>
  </si>
  <si>
    <t>https://community.secop.gov.co/Public/Tendering/OpportunityDetail/Index?noticeUID=CO1.NTC.5489230&amp;isFromPublicArea=True&amp;isModal=False</t>
  </si>
  <si>
    <t>EN EJECUCION</t>
  </si>
  <si>
    <t>6 DE 2024</t>
  </si>
  <si>
    <t>DEISY JHOANA ECHAVARRIA PEREZ</t>
  </si>
  <si>
    <t>PRESTACIÓN DE SERVICIOS PROFESIONALES 3 COMO CONTRATISTA INDEPENDIENTE, POR SU PROPIA CUENTA Y RIESGO PARA APOYAR LA EJECUCIÓN DE LOS PROGRAMAS Y PROYECTOS QUE SE EJECUTEN EN LA SUBDIRECCIÓN JURÍDICA EN EL COMPONENTE ADMINISTRATIVO Y TÉCNICO.</t>
  </si>
  <si>
    <t>22/01/2024</t>
  </si>
  <si>
    <t>https://community.secop.gov.co/Public/Tendering/OpportunityDetail/Index?noticeUID=CO1.NTC.5483006&amp;isFromPublicArea=True&amp;isModal=False</t>
  </si>
  <si>
    <t>7 DE 2024</t>
  </si>
  <si>
    <t>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</si>
  <si>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</si>
  <si>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https://community.secop.gov.co/Public/Tendering/OpportunityDetail/Index?noticeUID=CO1.NTC.5491949&amp;isFromPublicArea=True&amp;isModal=False</t>
  </si>
  <si>
    <t>8 DE 2024</t>
  </si>
  <si>
    <t>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</si>
  <si>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</si>
  <si>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https://community.secop.gov.co/Public/Tendering/OpportunityDetail/Index?noticeUID=CO1.NTC.5492390&amp;isFromPublicArea=True&amp;isModal=False</t>
  </si>
  <si>
    <t>9 DE 2024</t>
  </si>
  <si>
    <t>JHON ALEJANDRO AGUILAR MUÑOZ</t>
  </si>
  <si>
    <t>PRESTACIÓN DE SERVICIOS PROFESIONALES COMO CONTRATISTA INDEPENDIENTE, POR SU PROPIA CUENTA Y RIESGO PARA APOYAR LA EJECUCIÓN DE LOS PROGRAMAS Y PROYECTOS, QUE SE EJECUTEN EN LA SUBDIRECCIÓN JURÍDICA EN EL PROCESO DE PQRSD Y TRANSVERSALMENTE</t>
  </si>
  <si>
    <t>24/01/2024</t>
  </si>
  <si>
    <t>https://community.secop.gov.co/Public/Tendering/OpportunityDetail/Index?noticeUID=CO1.NTC.5501646&amp;isFromPublicArea=True&amp;isModal=False</t>
  </si>
  <si>
    <t>10 DE 2024</t>
  </si>
  <si>
    <t>DIANA VALENTINA MONSALVE OSORNO</t>
  </si>
  <si>
    <t>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</si>
  <si>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https://community.secop.gov.co/Public/Tendering/OpportunityDetail/Index?noticeUID=CO1.NTC.5502087&amp;isFromPublicArea=True&amp;isModal=False</t>
  </si>
  <si>
    <t>11 DE 2024</t>
  </si>
  <si>
    <t>LAURA CRISTINA ATEHORTUA ALVAREZ</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</si>
  <si>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</si>
  <si>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https://community.secop.gov.co/Public/Tendering/OpportunityDetail/Index?noticeUID=CO1.NTC.5503657&amp;isFromPublicArea=True&amp;isModal=False</t>
  </si>
  <si>
    <t>12 DE 2024</t>
  </si>
  <si>
    <t>ANDRES FELIPE CANO ARDILA</t>
  </si>
  <si>
    <t>PRESTACIÓN DE SERVICIOS DE APOYO A LA GESTIÓN COMO CONTRATISTA INDEPENDIENTE, POR SU PROPIA CUENTA Y RIESGO PARA  APOYAR A LA SUBDIRECCIÓN ADMINISTRATIVA Y FINANCIERA EN LE PROCESO DE GESTIÓN DOCUMENTAL</t>
  </si>
  <si>
    <t>01/02/2024</t>
  </si>
  <si>
    <t>https://community.secop.gov.co/Public/Tendering/OpportunityDetail/Index?noticeUID=CO1.NTC.5563979&amp;isFromPublicArea=True&amp;isModal=False</t>
  </si>
  <si>
    <t>13 DE 2024</t>
  </si>
  <si>
    <t>JUAN FERNANDO GONZALEZ OCHOA</t>
  </si>
  <si>
    <t xml:space="preserve">PRESTACIÓN DE SERVICIOS PROFESIONALES COMO CONTRATISTA INDEPENDIENTE, POR SU PROPIA CUENTA Y RIESGO PARA APOYAR A LA SUBDIRECCIÓN ADMINISTRATIVA Y FINANCIERA AL PROCESO DE GESTIÓN DE TIC, INCLUYENDO EL MANTENIMIENTO A LOS  DIFERENTES ACTIVOS Y HARDWARE QUE TIENE EL INSTITUTO. </t>
  </si>
  <si>
    <t>https://community.secop.gov.co/Public/Tendering/OpportunityDetail/Index?noticeUID=CO1.NTC.5567053&amp;isFromPublicArea=True&amp;isModal=False</t>
  </si>
  <si>
    <t>14 DE 2024</t>
  </si>
  <si>
    <t>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</si>
  <si>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</si>
  <si>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https://community.secop.gov.co/Public/Tendering/OpportunityDetail/Index?noticeUID=CO1.NTC.5560024&amp;isFromPublicArea=True&amp;isModal=False</t>
  </si>
  <si>
    <t>15 DE 2024</t>
  </si>
  <si>
    <t>VALENTINA GALEANO ACEVEDO</t>
  </si>
  <si>
    <t xml:space="preserve">PRESTACIÓN DE SERVICIOS PROFESIONALES COMO CONTRATISTA INDEPENDIENTE, POR SU PROPIA CUENTA Y RIESGO PARA APOYAR A LA SUBDIRECCIÓN ADMINISTRARTIVA Y FINANCIERA EN EL PROCESO CONTABLE. </t>
  </si>
  <si>
    <t>https://community.secop.gov.co/Public/Tendering/OpportunityDetail/Index?noticeUID=CO1.NTC.5564775&amp;isFromPublicArea=True&amp;isModal=False</t>
  </si>
  <si>
    <t>16 DE 2024</t>
  </si>
  <si>
    <t>JUAN FELIPE ARANGO VASCO</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</si>
  <si>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</si>
  <si>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https://community.secop.gov.co/Public/Tendering/OpportunityDetail/Index?noticeUID=CO1.NTC.5560189&amp;isFromPublicArea=True&amp;isModal=False</t>
  </si>
  <si>
    <t>17 DE 2024</t>
  </si>
  <si>
    <t>DEISY DADIANA GUZMAN CANO</t>
  </si>
  <si>
    <t xml:space="preserve">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 </t>
  </si>
  <si>
    <t>https://community.secop.gov.co/Public/Tendering/OpportunityDetail/Index?noticeUID=CO1.NTC.5566413&amp;isFromPublicArea=True&amp;isModal=False</t>
  </si>
  <si>
    <t>18 DE 2024</t>
  </si>
  <si>
    <t>MARIA CAROLINA ZAPATA MORALES</t>
  </si>
  <si>
    <t>PRESTACIÓN DE SERVICIOS PROFESIONALES COMO CONTRATISTA INDEPENDIENTE, POR SU PROPIA CUENTA Y RIESGO, PARA APOYAR AL ISVIMED EN LAS DIFERENTES ACTIVIDADES DESDE ACTIVIDADES RELACIONADAS CON COMUNICACIÓN INTERNA Y EXTERNA.</t>
  </si>
  <si>
    <t>https://community.secop.gov.co/Public/Tendering/OpportunityDetail/Index?noticeUID=CO1.NTC.5559891&amp;isFromPublicArea=True&amp;isModal=False</t>
  </si>
  <si>
    <t>19 DE 2024</t>
  </si>
  <si>
    <t>CLAUDIA JANETH OCAMPO BERRIO</t>
  </si>
  <si>
    <t xml:space="preserve">PRESTACIÓN DE SERVICIOS PROFESIONALES COMO CONTRATISTA INDEPENDIENTE, POR SU PROPIA CUENTA Y RIESGO PARA APOYAR A LA SUBDIRECCIÓN ADMINISTRATIVA Y FINANCIERA EN EL PROCESO DE TALENTO HUMANO, DESDE EL COMPONENTE ADMINISTRATIVO Y CONTABLE. </t>
  </si>
  <si>
    <t>https://community.secop.gov.co/Public/Tendering/OpportunityDetail/Index?noticeUID=CO1.NTC.5564012&amp;isFromPublicArea=True&amp;isModal=False</t>
  </si>
  <si>
    <t>20 DE 2024</t>
  </si>
  <si>
    <t>ANGELA MARIA MONTOYA GOMEZ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</si>
  <si>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</si>
  <si>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https://community.secop.gov.co/Public/Tendering/OpportunityDetail/Index?noticeUID=CO1.NTC.5564284&amp;isFromPublicArea=True&amp;isModal=False</t>
  </si>
  <si>
    <t>21 DE 2024</t>
  </si>
  <si>
    <t>INTERADMINISTRATIVO</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</si>
  <si>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</si>
  <si>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</si>
  <si>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24-283</t>
  </si>
  <si>
    <t>53-286</t>
  </si>
  <si>
    <t>31/10/2024</t>
  </si>
  <si>
    <t>https://community.secop.gov.co/Public/Tendering/OpportunityDetail/Index?noticeUID=CO1.NTC.5550120&amp;isFromPublicArea=True&amp;isModal=False</t>
  </si>
  <si>
    <t>22 DE 2024</t>
  </si>
  <si>
    <t>ANDRES FELIPE CARDONA FERNANDEZ</t>
  </si>
  <si>
    <t>PRESTACIÓN DE SERVICIOS PROFESIONALES COMO CONTRATISTA INDEPENDIENTE, POR SU PROPIA CUENTA Y RIESGO PARA APOYAR A LA SUBDIRECCIÓN ADMINISTRATIVA Y FINANCIERA EN EL PROCESO CONTABLE Y FINANCIERO</t>
  </si>
  <si>
    <t>https://community.secop.gov.co/Public/Tendering/OpportunityDetail/Index?noticeUID=CO1.NTC.5562949&amp;isFromPublicArea=True&amp;isModal=False</t>
  </si>
  <si>
    <t>23 DE 2024</t>
  </si>
  <si>
    <t>EMPRESAS PUBLICAS DE MEDELLIN</t>
  </si>
  <si>
    <t>SUMINISTRAR GAS NATURAL VEHICULAR AL PARQUE AUTOMOTOR DEL INSTITUTO SOCIAL DE VIVIENDA Y HÁBITAT DE MEDELLÍN – ISVIMED</t>
  </si>
  <si>
    <t>31/12/2024</t>
  </si>
  <si>
    <t>https://community.secop.gov.co/Public/Tendering/OpportunityDetail/Index?noticeUID=CO1.NTC.5547664&amp;isFromPublicArea=True&amp;isModal=False</t>
  </si>
  <si>
    <t>24 DE 2024</t>
  </si>
  <si>
    <t>ESTEBAN FLOREZ VERA</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</si>
  <si>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</si>
  <si>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https://community.secop.gov.co/Public/Tendering/OpportunityDetail/Index?noticeUID=CO1.NTC.5560332&amp;isFromPublicArea=True&amp;isModal=False</t>
  </si>
  <si>
    <t>25 DE 2024</t>
  </si>
  <si>
    <t>ALEJANDRA NOREÑA OSORIO</t>
  </si>
  <si>
    <t>PRESTACION DE SERVICIOS PROFESIONALES COMO CONTRATISTA COMO INDEPENDIENTE, POR SU PROPIA CUENTA Y RIESGO PARA APOYAR A LA SUDIRECCIÓN ADMINISTRATIVA Y FINANCIERA EN EL PROCESO DE CONVENIOS Y FIDUCIAS.</t>
  </si>
  <si>
    <t>https://community.secop.gov.co/Public/Tendering/OpportunityDetail/Index?noticeUID=CO1.NTC.5566387&amp;isFromPublicArea=True&amp;isModal=False</t>
  </si>
  <si>
    <t>26 DE 2024</t>
  </si>
  <si>
    <t>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</si>
  <si>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</si>
  <si>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https://community.secop.gov.co/Public/Tendering/OpportunityDetail/Index?noticeUID=CO1.NTC.5567032&amp;isFromPublicArea=True&amp;isModal=False</t>
  </si>
  <si>
    <t>27 DE 2024</t>
  </si>
  <si>
    <t>VALENTINA ARTEAGA BEDOYA</t>
  </si>
  <si>
    <t xml:space="preserve">PRESTACIÓN DE SERVICIOS PROFESIONALES COMO CONTRATISTA INDEPENDIENTE, SIN VÍNCULO LABORAL POR SU PROPIA CUENTA Y RIESGO PARA APOYAR LAS ACTIVIDADES QUE SE EJECUTEN EN LA SUBDIRECCIÓN ADMINISTRATIVA Y FINANCIERA DESDE EL PROCESO DE TALENTO HUMANO. </t>
  </si>
  <si>
    <t>36-313</t>
  </si>
  <si>
    <t>71-317</t>
  </si>
  <si>
    <t>https://community.secop.gov.co/Public/Tendering/OpportunityDetail/Index?noticeUID=CO1.NTC.5568451&amp;isFromPublicArea=True&amp;isModal=False</t>
  </si>
  <si>
    <t>28 DE 2024</t>
  </si>
  <si>
    <t>MARTHA CAROLINA VASQUEZ FONNEGRA</t>
  </si>
  <si>
    <t xml:space="preserve">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 </t>
  </si>
  <si>
    <t>05/02/2024</t>
  </si>
  <si>
    <t>https://community.secop.gov.co/Public/Tendering/OpportunityDetail/Index?noticeUID=CO1.NTC.5589036&amp;isFromPublicArea=True&amp;isModal=False</t>
  </si>
  <si>
    <t>29 DE 2024</t>
  </si>
  <si>
    <t>DAVID HUMBERTO OCAMPO SUAREZ</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</si>
  <si>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</si>
  <si>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06/02/2024</t>
  </si>
  <si>
    <t>https://community.secop.gov.co/Public/Tendering/OpportunityDetail/Index?noticeUID=CO1.NTC.5600162&amp;isFromPublicArea=True&amp;isModal=False</t>
  </si>
  <si>
    <t>30 DE 2024</t>
  </si>
  <si>
    <t>JUAN EDUARDO RAMIREZ RUIZ</t>
  </si>
  <si>
    <t>PRESTACION DE SERVICIOS PROFESIONALES COMO CONTRATISTA INDEPENDIENTE, POR SU PROPIA CUENTA Y RIESGO COMO APOYO 3 AL EQUIPO PROFESIONAL EN LA EJECUCION DE LOS PROGRAMAS Y PROYECTOS QUE ADELANTA EL ISVIDMED, DESDE EL AREA O COMPONENTE TECNICO.</t>
  </si>
  <si>
    <t>https://community.secop.gov.co/Public/Tendering/OpportunityDetail/Index?noticeUID=CO1.NTC.5601465&amp;isFromPublicArea=True&amp;isModal=False</t>
  </si>
  <si>
    <t>31 DE 2024</t>
  </si>
  <si>
    <t>CAROLINA GARCIA JARAMILLO</t>
  </si>
  <si>
    <t>PRESTACION DE SERVICIOS PROFESIONALES COMO COBTRATISTA INDEPENDIENTE POR SU PROPIA CUENTA Y RIESGO COMO APOYO 2 AL EQUIPO PROFESIONAL EN LA EJECUCION DE LOS PROGRAMAS Y PROYECTOS QUE ADELANTA EL ISVIMED, DESDE EL AREA O COMPONENTE TECNICO.</t>
  </si>
  <si>
    <t>https://community.secop.gov.co/Public/Tendering/OpportunityDetail/Index?noticeUID=CO1.NTC.5601117&amp;isFromPublicArea=True&amp;isModal=False</t>
  </si>
  <si>
    <t>32 DE 2024</t>
  </si>
  <si>
    <t>LEONARDO FABIO MARTINEZ MARTINEZ</t>
  </si>
  <si>
    <t>PRESTACION DE SERVICIOS PROFESIONALES, COMO CONTRATISTA INDEPENDIENTE, POR SU PROPIA CUENTA Y RIESGO PARA APOYAR LA EJECUCION DE LOS PROGRAMAS QUE ADELANTA EL ISVIMED, DESDE LA ARTICULACION DEL COMPONENTE TECNICO.</t>
  </si>
  <si>
    <t>https://community.secop.gov.co/Public/Tendering/OpportunityDetail/Index?noticeUID=CO1.NTC.5601894&amp;isFromPublicArea=True&amp;isModal=False</t>
  </si>
  <si>
    <t>33 DE 2024</t>
  </si>
  <si>
    <t>SELECCION ABREVIADA - ACUERDO MARCO DE PRECIOS</t>
  </si>
  <si>
    <t>SUMINISTRO</t>
  </si>
  <si>
    <t>DISTRACOM S.A</t>
  </si>
  <si>
    <t>PRESTAR EL SERVICIO DE SUMINISTRO DE COMBUSTIBLE CON DESTINO AL PARQUE AUTOMOTOR DEL INSTITUTO SOCIAL DE VIVIENDA Y HÁBITAT DE MEDELLÍN.</t>
  </si>
  <si>
    <t>07/02/2024</t>
  </si>
  <si>
    <t>34 DE 2024</t>
  </si>
  <si>
    <t>LUZ STELLA ACOSTA JARAMILLO</t>
  </si>
  <si>
    <t>PRESTACIÓN DE SERVICIOS PROFESIONALES COMO CONTRATISTA INDEPENDIENTE, POR SU PROPIA CUENTA Y RIESGO PARA APOYAR LA EJECUCIÓN DE LOS PROGRAMAS Y PROYECTOS, QUE SE EJECUTEN EN LA SUBDIRECCIÓN JURÍDICA DESDE EL COMPONENTE JURÍDICO, ARTICULANDO LAS SUBDIRECCIONES Y ENTIDADES EXTERNAS E INTERNAS.</t>
  </si>
  <si>
    <t>13/02/2024</t>
  </si>
  <si>
    <t>https://community.secop.gov.co/Public/Tendering/OpportunityDetail/Index?noticeUID=CO1.NTC.5646851&amp;isFromPublicArea=True&amp;isModal=False</t>
  </si>
  <si>
    <t>35 DE 2024</t>
  </si>
  <si>
    <t>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</si>
  <si>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</si>
  <si>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14/02/2024</t>
  </si>
  <si>
    <t>https://community.secop.gov.co/Public/Tendering/OpportunityDetail/Index?noticeUID=CO1.NTC.5654109&amp;isFromPublicArea=True&amp;isModal=False</t>
  </si>
  <si>
    <t>36 DE 2024</t>
  </si>
  <si>
    <t>JOHAIRA ANDREA RESTREPO GARCIA</t>
  </si>
  <si>
    <t>PRESTACIÓN DE SERVICIOS PROFESIONALES COMO CONTRATISTA INDEPENDIENTE, POR SU PROPIA CUENTA Y RIESGO COMO APOYO 1 AL EQUIPO PROFESIONAL EN LA EJECUCIÓN DE LOS PROGRAMAS Y PROYECTOS QUE ADELANTA EL ISVIMED, DESDE EL ÁREA O COMPONENTE TÉCNICO.</t>
  </si>
  <si>
    <t>https://community.secop.gov.co/Public/Tendering/OpportunityDetail/Index?noticeUID=CO1.NTC.5653183&amp;isFromPublicArea=True&amp;isModal=False</t>
  </si>
  <si>
    <t>37 DE 2024</t>
  </si>
  <si>
    <t>LORENA VERONICA RAVE AGUIRRE</t>
  </si>
  <si>
    <t>PRESTACION DE SERVICIOS PROFESIONALES COMO CONTRATISTA INDEPENDIENTE, POR SU PROPIA CUENTA Y RIESGO PARA APOYAR A LA SUBDIRECCION ADMINISTRATIVA Y FINANCIERA EN LOS PROCESOS DE INFORMES Y ANALISIS FINANCIEROS A CARGO DE LA SUBDIRECCION.</t>
  </si>
  <si>
    <t>12/04/2024</t>
  </si>
  <si>
    <t>https://community.secop.gov.co/Public/Tendering/OpportunityDetail/Index?noticeUID=CO1.NTC.5648577&amp;isFromPublicArea=True&amp;isModal=False</t>
  </si>
  <si>
    <t>38 DE 2024</t>
  </si>
  <si>
    <t>LEYDY VANNESA MESA ARANGO</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</si>
  <si>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</si>
  <si>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https://community.secop.gov.co/Public/Tendering/OpportunityDetail/Index?noticeUID=CO1.NTC.5646454&amp;isFromPublicArea=True&amp;isModal=False</t>
  </si>
  <si>
    <t>39 DE 2024</t>
  </si>
  <si>
    <t>SARA YULIANA BEDOYA CARDONA</t>
  </si>
  <si>
    <t>PRESTACIÓN DE SERVICIOS PROFESIONALES COMO CONTRATISTA INDEPENDIENTE, POR SU PROPIA CUENTA Y RIESGO COMO APOYO 4 AL EQUIPO PROFESIONAL EN LA EJECUCIÓN DE LOS PROGRAMAS Y PROYECTOS QUE ADELANTA EL ISVIMED, DESDE EL ÁREA O COMPONENTE TÉCNICO.</t>
  </si>
  <si>
    <t>https://community.secop.gov.co/Public/Tendering/OpportunityDetail/Index?noticeUID=CO1.NTC.5655107&amp;isFromPublicArea=True&amp;isModal=False</t>
  </si>
  <si>
    <t>40 DE 2024</t>
  </si>
  <si>
    <t>LAURA MARIA CORREA GRISALES</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</si>
  <si>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</si>
  <si>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https://community.secop.gov.co/Public/Tendering/OpportunityDetail/Index?noticeUID=CO1.NTC.5657343&amp;isFromPublicArea=True&amp;isModal=False</t>
  </si>
  <si>
    <t>41 DE 2024</t>
  </si>
  <si>
    <t>DIANA MARIA MONSALVE GARCES</t>
  </si>
  <si>
    <t xml:space="preserve">PRESTACIÓN DE SERVICIOS PROFESIONALES COMO CONTRATISTA INDEPENDIENTE, POR SU PROPIA CUENTA Y RIESGO COMO APOYO 5  AL EQUIPO PROFESIONAL EN LA EJECUCIÓN DE LOS PROGRAMAS Y PROYECTOS QUE ADELANTA EL ISVIMED, DESDE EL ÁREA O  COMPONENTE TÉCNICO. </t>
  </si>
  <si>
    <t>https://community.secop.gov.co/Public/Tendering/OpportunityDetail/Index?noticeUID=CO1.NTC.5656533&amp;isFromPublicArea=True&amp;isModal=False</t>
  </si>
  <si>
    <t>42 DE 2024</t>
  </si>
  <si>
    <t>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</si>
  <si>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</si>
  <si>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19/02/2024</t>
  </si>
  <si>
    <t>https://community.secop.gov.co/Public/Tendering/OpportunityDetail/Index?noticeUID=CO1.NTC.5688227&amp;isFromPublicArea=True&amp;isModal=False</t>
  </si>
  <si>
    <t>43 DE 2024</t>
  </si>
  <si>
    <t>ELIZABETH JARAMILLO YEPES</t>
  </si>
  <si>
    <t xml:space="preserve">PRESTACIÓN DE SERVICIOS PROFESIONALES COMO CONTRATISTA INDEPENDIENTE, POR SU PROPIA CUENTA Y RIESGO PARA APOYAR DESDE EL COMPONENTE JURIDICO, LA REPRESENTACION JUDICIAL Y EXTRAJUDICIAL DE LA ENTIDAD ESTATAL </t>
  </si>
  <si>
    <t>31/07/2024</t>
  </si>
  <si>
    <t>https://community.secop.gov.co/Public/Tendering/OpportunityDetail/Index?noticeUID=CO1.NTC.5686443&amp;isFromPublicArea=True&amp;isModal=False</t>
  </si>
  <si>
    <t>44 DE 2024</t>
  </si>
  <si>
    <t>SANTIAGO HENAO PIEDRAHITA</t>
  </si>
  <si>
    <t xml:space="preserve">PRESTACIÓN DE SERVICIOS PROFESIONALES COMO CONTRATISTA INDEPENDIENTE, POR SU PROPIA CUENTA Y RIESGO, PARA APOYAR AL ISVIMED EN EL PROCESO DE GESTIÓN CONTRACTUAL Y POSCONTRACTUAL, DESDE EL COMPONENTE JURIDICO. </t>
  </si>
  <si>
    <t>20/02/2024</t>
  </si>
  <si>
    <t>https://community.secop.gov.co/Public/Tendering/OpportunityDetail/Index?noticeUID=CO1.NTC.5693272&amp;isFromPublicArea=True&amp;isModal=False</t>
  </si>
  <si>
    <t>45 DE 2024</t>
  </si>
  <si>
    <t>DAVID GOMEZ ARANGO</t>
  </si>
  <si>
    <t>PRESTACIÓN DE SERVICIOS PROFESIONALES COMO CONTRATISTA INDEPENDIENTE, POR SU PROPIA CUENTA Y RIESGO PARA APOYAR DESDE EL COMPONENTE JURIDICO, LA EJECUCIÓN DE LOS PROGRAMAS Y PROYECTOS, QUE LIDERA LA SUBDIRECCIÓN JURIDICA.</t>
  </si>
  <si>
    <t>21/02/2024</t>
  </si>
  <si>
    <t>https://community.secop.gov.co/Public/Tendering/OpportunityDetail/Index?noticeUID=CO1.NTC.5703387&amp;isFromPublicArea=True&amp;isModal=False</t>
  </si>
  <si>
    <t>46 DE 2024</t>
  </si>
  <si>
    <t>LUIS FELIPE ROJAS GARCIA</t>
  </si>
  <si>
    <t xml:space="preserve">PRESTACIÓN DE SERVICIOS PROFESIONALES COMO CONTRATISTA INDEPENDIENTE, POR SU PROPIA CUENTA Y RIESGO, PARA APOYAR AL ISVIMED EN EL PROCESO DE GESTIÓN CONTRACTUAL LEY 80 Y ESQUEMA FIDUCIARIO DESDE EL COMPONENTE JURIDICO. </t>
  </si>
  <si>
    <t>https://community.secop.gov.co/Public/Tendering/OpportunityDetail/Index?noticeUID=CO1.NTC.5693254&amp;isFromPublicArea=True&amp;isModal=False</t>
  </si>
  <si>
    <t>47 DE 2024</t>
  </si>
  <si>
    <t>CATALINA VASQUEZ RESTREPO</t>
  </si>
  <si>
    <t>PRESTACION DE SERVICIOS PROFESIONALES COMO CONTRATISTA INDEPENDIENTE, POR SU PROPIA CUENTA Y RIESGO PARA APOYAR AL ISVIMED DESDE LA JEFATURA DE CONTROL INTERNO EN LA REALIZACION DE AUDITORIAS INTERNAS BASADAS EN RIESGOS Y DE LEY CON SUS RESPECTIVOS INFORMES QUE SE GENEREN EN LAS MISMAS;ASI COMO EL ACOMPAÑAMIENTO, ACTUALIZACION Y SEGUIMIENTO A LOS PROCEDIMIENTOS INTERNOS, MATRIZ DE RIESGOS, COMITES, MESAS INSTITUCIONALES, PLAN, MECI E INDICADORES DE GESTION DEL PROCESO DE EVALUACION INDEPENDIENTE.</t>
  </si>
  <si>
    <t>30/07/2024</t>
  </si>
  <si>
    <t>https://community.secop.gov.co/Public/Tendering/OpportunityDetail/Index?noticeUID=CO1.NTC.5695618&amp;isFromPublicArea=True&amp;isModal=False</t>
  </si>
  <si>
    <t>48 DE 2024</t>
  </si>
  <si>
    <t>ESTEFANIA DIAZ SANTOS</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</si>
  <si>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</si>
  <si>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https://community.secop.gov.co/Public/Tendering/OpportunityDetail/Index?noticeUID=CO1.NTC.5692783&amp;isFromPublicArea=True&amp;isModal=False</t>
  </si>
  <si>
    <t>49 DE 2024</t>
  </si>
  <si>
    <t>KEINER LEONEL MOSQUERA VALENCIA</t>
  </si>
  <si>
    <t>https://community.secop.gov.co/Public/Tendering/OpportunityDetail/Index?noticeUID=CO1.NTC.5693929&amp;isFromPublicArea=True&amp;isModal=False</t>
  </si>
  <si>
    <t>50 DE 2024</t>
  </si>
  <si>
    <t>CLAUDIA LUCIA CORREA RAMIREZ</t>
  </si>
  <si>
    <t>PRESTACION DE SERVICIOS DE APOYO A LA GESTION COMO CONTRATISTA INDEPENDIENTE, POR SU PROPIA CUENTA Y RIESGO PARA APOYAR A LA SUBDIRECCION ADMINISTRATIVA Y FINANCIERA DESDE EL COMPONENTE ADMINISTRATIVO, DOCUMENTAL Y OPERATIVO.</t>
  </si>
  <si>
    <t>https://community.secop.gov.co/Public/Tendering/OpportunityDetail/Index?noticeUID=CO1.NTC.5696622&amp;isFromPublicArea=True&amp;isModal=False</t>
  </si>
  <si>
    <t>51 DE 2024</t>
  </si>
  <si>
    <t>GILBERTO HERRERA OSORIO</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</si>
  <si>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</si>
  <si>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https://community.secop.gov.co/Public/Tendering/OpportunityDetail/Index?noticeUID=CO1.NTC.5704643&amp;isFromPublicArea=True&amp;isModal=False</t>
  </si>
  <si>
    <t>52 DE 2024</t>
  </si>
  <si>
    <t>VALENTINA BILBAO HERRERA</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</si>
  <si>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</si>
  <si>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04/03/2024</t>
  </si>
  <si>
    <t>https://community.secop.gov.co/Public/Tendering/OpportunityDetail/Index?noticeUID=CO1.NTC.5763845&amp;isFromPublicArea=True&amp;isModal=False</t>
  </si>
  <si>
    <t>53 DE 2024</t>
  </si>
  <si>
    <t>SERVICIOS OTROS</t>
  </si>
  <si>
    <t>UNIÓN TEMPORAL R&amp;J 2022</t>
  </si>
  <si>
    <t>PRESTAR EL SERVICIO INTEGRAL DE ASEO Y CAFETERÍA CON EL SUMINISTRO DE BIENES DE ASEO Y CAFETERÍA PARA EL INSTITUTO SOCIAL DE VIVIENDA Y HÁBITAT DE MEDELLÍN – ISVIMED.</t>
  </si>
  <si>
    <t>54 DE 2024</t>
  </si>
  <si>
    <t>TATIANA GARCIA ORTIZ</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</si>
  <si>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</si>
  <si>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https://community.secop.gov.co/Public/Tendering/OpportunityDetail/Index?noticeUID=CO1.NTC.5773221&amp;isFromPublicArea=True&amp;isModal=False</t>
  </si>
  <si>
    <t>55 DE 2024</t>
  </si>
  <si>
    <t>PLAZA MAYOR MEDELLIN CONVENCIONES Y EXPOSICIONES S.A. - PLAZA MAYOR MEDELLÍN S.A.</t>
  </si>
  <si>
    <t xml:space="preserve">ADMINISTRAR RECURSOS PARA EL DESARROLLO DE ACTIVIDADES LOGÍSTICAS EN LOS COMPONENTES MISIONALES, TRANSVERSALES Y ESTRATÉGICOS DEL INSTITUTO SOCIAL DE VIVIENDA Y HÁBITAT DE MEDELLÍN- ISVIMED </t>
  </si>
  <si>
    <t>06/03/2024</t>
  </si>
  <si>
    <t>30/12/2024</t>
  </si>
  <si>
    <t>https://community.secop.gov.co/Public/Tendering/OpportunityDetail/Index?noticeUID=CO1.NTC.5775096&amp;isFromPublicArea=True&amp;isModal=False</t>
  </si>
  <si>
    <t>56 DE 2024</t>
  </si>
  <si>
    <t>MIGUEL ANGEL LARREA CARDONA</t>
  </si>
  <si>
    <t>PRESTACION DE SERVICIOS PROFESIONALES, COMO CONTRATISTA INDEPENDIENTE, SIN VINCULO LABORAL POR SU PROPIA CUENTA Y RIESGO, PARA APOYAR AL ISVIMED EN LA SUDIRECCION ADMINISTRATIVA Y FINANCIERA DESDE EL COMPONENTE JURIDICO, DE SEGURIDAD Y ORDEN PUBLICO.</t>
  </si>
  <si>
    <t>https://community.secop.gov.co/Public/Tendering/OpportunityDetail/Index?noticeUID=CO1.NTC.5791513&amp;isFromPublicArea=True&amp;isModal=False</t>
  </si>
  <si>
    <t>57 DE 2024</t>
  </si>
  <si>
    <t>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</si>
  <si>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</si>
  <si>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31/05/2024</t>
  </si>
  <si>
    <t>https://community.secop.gov.co/Public/Tendering/OpportunityDetail/Index?noticeUID=CO1.NTC.5793080&amp;isFromPublicArea=True&amp;isModal=False</t>
  </si>
  <si>
    <t>58 DE 2024</t>
  </si>
  <si>
    <t>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</si>
  <si>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</si>
  <si>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https://community.secop.gov.co/Public/Tendering/OpportunityDetail/Index?noticeUID=CO1.NTC.5791898&amp;isFromPublicArea=True&amp;isModal=False</t>
  </si>
  <si>
    <t>59 DE 2024</t>
  </si>
  <si>
    <t>ADRIANA MARIA CORREA CARRASCAL</t>
  </si>
  <si>
    <t>PRESTACIÓN DE SERVICIOS PROFESIONALES COMO CONTRATISTA INDEPENDIENTE, POR SU PROPIA CUENTA Y RIESGO, PARA APOYAR AL ISVIMED EN LOS PROCESOS Y PROYECTOS DE TITULACIÓN Y SANEAMIENTO DE LEGALIZACIÓN DE PREDIOS QUE SE EJECUTEN EN LA SUBDIRECCIÓN JURÍDICA, DESDE EL COMPONENTE JURÍDICO.</t>
  </si>
  <si>
    <t>07/03/2024</t>
  </si>
  <si>
    <t>https://community.secop.gov.co/Public/Tendering/OpportunityDetail/Index?noticeUID=CO1.NTC.5796503&amp;isFromPublicArea=True&amp;isModal=False</t>
  </si>
  <si>
    <t>60 DE 2024</t>
  </si>
  <si>
    <t>INES ELENA MONTOYA GONZALEZ</t>
  </si>
  <si>
    <t xml:space="preserve">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</si>
  <si>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https://community.secop.gov.co/Public/Tendering/OpportunityDetail/Index?noticeUID=CO1.NTC.5795882&amp;isFromPublicArea=True&amp;isModal=False</t>
  </si>
  <si>
    <t>61 DE 2024</t>
  </si>
  <si>
    <t>MARIANA RODRIGUEZ GARCIA</t>
  </si>
  <si>
    <t>PRESTACIÓN DE SERVICIOS PROFESIONALES COMO CONTRATISTA INDEPENDIENTE, POR SU PROPIA CUENTA Y RIESGO, PARA APOYAR AL ISVIMED EN LOS PROCESOS Y PROYECTOS DE OPV QUE SE EJECUTEN EN LA SUBDIRECCIÓN JURÍDICA, DESDE EL COMPONENTE JURÍDICO.</t>
  </si>
  <si>
    <t>https://community.secop.gov.co/Public/Tendering/OpportunityDetail/Index?noticeUID=CO1.NTC.5799444&amp;isFromPublicArea=True&amp;isModal=False</t>
  </si>
  <si>
    <t>62 DE 2024</t>
  </si>
  <si>
    <t>SEBASTIAN GIRALDO PALACIO</t>
  </si>
  <si>
    <t>PRESTACION DE SERVICIOS PROFESIONALES COMO CONTRATISTA INDEPENDIENTE, POR SU PROPIA CUENTA Y RIESGO, COMO APOYO AL ISVIMED, EN LA LINEA DE ASISTENCIA SOCIAL PARA PROYECTOS HABITACIONALES DESDE EL COMPONENTE JURIDICO.</t>
  </si>
  <si>
    <t>11/03/2024</t>
  </si>
  <si>
    <t>https://community.secop.gov.co/Public/Tendering/OpportunityDetail/Index?noticeUID=CO1.NTC.5813967&amp;isFromPublicArea=True&amp;isModal=False</t>
  </si>
  <si>
    <t>63 DE 2024</t>
  </si>
  <si>
    <t>XIMENA MARIA LOPERA SOTO</t>
  </si>
  <si>
    <t>PRESTACIÓN DE SERVICIOS PROFESIONALES COMO CONTRATISTA INDEPENDIENTE, POR SU PROPIA CUENTA Y RIESGO, COMO APOYO AL ISVIMED, EN LA LÍNEA DE ASISTENCIA SOCIAL PARA PROYECTOS HABITACIONALES DESDE EL COMPONENTE SOCIAL.</t>
  </si>
  <si>
    <t>https://community.secop.gov.co/Public/Tendering/OpportunityDetail/Index?noticeUID=CO1.NTC.5814702&amp;isFromPublicArea=True&amp;isModal=False</t>
  </si>
  <si>
    <t>64 DE 2024</t>
  </si>
  <si>
    <t>MANUEL ALEJANDRO CRISTANCHO LOZANO</t>
  </si>
  <si>
    <t>PRESTACION DE SERVICIOS PROFESIONALES COMO CONTRATISTA INDEPENDIENTE, POR SU PROPIA CUENTA Y RIESGO COMO APOYO 7 A LA EJECUCION AL PROGRAMA NUEVOS DESARROLLOS HABITACIONALES EN EL PROYECTO DE VIVIENDA NUEVA DESDE EL COMPONENTE TECNICO Y DE SEGUIMIENTO A LA EJECUCION DE PROYECTOS</t>
  </si>
  <si>
    <t>https://community.secop.gov.co/Public/Tendering/OpportunityDetail/Index?noticeUID=CO1.NTC.5815501&amp;isFromPublicArea=True&amp;isModal=False</t>
  </si>
  <si>
    <t>65 DE 2024</t>
  </si>
  <si>
    <t>LAURA CRISTINA HINCAPIE MARIN</t>
  </si>
  <si>
    <t>PRESTACION DE SERVICIOS PROFESIONALES COMO CONTRATISTA INDEPENDIENTE, POR SU PROPIA CUENTA Y RIESGO, PARA APOYAR LA ATENCION Y ACOMPAÑAMIENTO SOCIAL A LOS HOGARES BENEFICIARIOS DEL SIBSIDIO DISTRITAL DE VIVIENDA A LA POBLACION DE DE DEMANDA LIBRE Y DEMANDA ORGANIZADA AFILIADA Y NO AFILIADA A CAJAS DE COMPENSACION FAMILIAR.</t>
  </si>
  <si>
    <t>https://community.secop.gov.co/Public/Tendering/OpportunityDetail/Index?noticeUID=CO1.NTC.5814621&amp;isFromPublicArea=True&amp;isModal=False</t>
  </si>
  <si>
    <t>67 DE 2024</t>
  </si>
  <si>
    <t>KATHERINE BAENA OSPINA</t>
  </si>
  <si>
    <t>PRESTACION DE SERVICIOS PROFESIONALES COMO CONTRATISTAS INDEPENDIENTE, POR SU PROPIA CUENTA Y RIESGO, COMO APOYO  AL ISVIMED, EN LA LINEA DE ASISTENCIA SOCIAL PARA PROYECTOS HABITACIONALES DESDE EL COMPONENTE ADMINISTRATIVO Y  FINANCIERO.</t>
  </si>
  <si>
    <t>https://community.secop.gov.co/Public/Tendering/OpportunityDetail/Index?noticeUID=CO1.NTC.5817285&amp;isFromPublicArea=True&amp;isModal=False</t>
  </si>
  <si>
    <t>68 DE 2024</t>
  </si>
  <si>
    <t>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</si>
  <si>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</si>
  <si>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https://community.secop.gov.co/Public/Tendering/OpportunityDetail/Index?noticeUID=CO1.NTC.5817386&amp;isFromPublicArea=True&amp;isModal=False</t>
  </si>
  <si>
    <t>69 DE 2024</t>
  </si>
  <si>
    <t>LUCIA CARDONA AGUDELO</t>
  </si>
  <si>
    <t>PRESTACION DE SERVICIOS PROFESIONALES COMO CONTRATISTA INDEPENDENTE, POR SU PROPIA CUENTA Y RIESGO PARA APOYAR LA EJECUCIÓN DE LOS PROGRAMAS Y PROYECTOS EN LA SUBDIRECCIÓN POBLACIONAL DESDE EL COMPONENTE JURIDICO.</t>
  </si>
  <si>
    <t>14/03/2024</t>
  </si>
  <si>
    <t>https://community.secop.gov.co/Public/Tendering/OpportunityDetail/Index?noticeUID=CO1.NTC.5838798&amp;isFromPublicArea=True&amp;isModal=False</t>
  </si>
  <si>
    <t>70 DE 2024</t>
  </si>
  <si>
    <t>ASTRID MARIANA RODRIGUEZ MONSALVE</t>
  </si>
  <si>
    <t>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</si>
  <si>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19/03/2024</t>
  </si>
  <si>
    <t>https://community.secop.gov.co/Public/Tendering/OpportunityDetail/Index?noticeUID=CO1.NTC.5861758&amp;isFromPublicArea=True&amp;isModal=False</t>
  </si>
  <si>
    <t>71 DE 2024</t>
  </si>
  <si>
    <t>CLARA PATRICIA ESPINAL GIL</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</si>
  <si>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</si>
  <si>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18/03/2024</t>
  </si>
  <si>
    <t>https://community.secop.gov.co/Public/Tendering/OpportunityDetail/Index?noticeUID=CO1.NTC.5857347&amp;isFromPublicArea=True&amp;isModal=False</t>
  </si>
  <si>
    <t>72 DE 2024</t>
  </si>
  <si>
    <t>DIANA MARIA USUGA GUISAO</t>
  </si>
  <si>
    <t>PRESTACIÓN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</si>
  <si>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https://community.secop.gov.co/Public/Tendering/OpportunityDetail/Index?noticeUID=CO1.NTC.5858069&amp;isFromPublicArea=True&amp;isModal=False</t>
  </si>
  <si>
    <t>73 DE 2024</t>
  </si>
  <si>
    <t>JUAN PABLO ZAPATA HINCAPIE</t>
  </si>
  <si>
    <t>PRESTACION DE SERVICIOS COMO CONTRATISTA INDEPENDIENTE. POR SU PROPIA CUENTA Y RIESGO COMO APOYO 1 A LA EJECUCION DEL PROGRAMA MEJORAMIENTO INTEGRAL DE BARRIOS EN EL PROYECTO RECONOCIMIENTO DE EDIFICACIONES, DESDE EL COMPONENTE DE ARTICULACION Y DIBUJO DE PLANOS ARQUITECTONICOS Y/O ESTRUCTURALES</t>
  </si>
  <si>
    <t>https://community.secop.gov.co/Public/Tendering/OpportunityDetail/Index?noticeUID=CO1.NTC.5861379&amp;isFromPublicArea=True&amp;isModal=False</t>
  </si>
  <si>
    <t>74 DE 2024</t>
  </si>
  <si>
    <t>LUZ ADRIANA GARCIA GONZALEZ</t>
  </si>
  <si>
    <t>PRESTACIÓN DE SERVICIOS PROFESIONALES COMO CONTRATISTA INDEPENDIENTE, POR SU PROPIA CUENTA Y RIESGO COMO APOYO 1 A LA EJECUCIÓN DE LOS PROYECTOS Y PROGRAMAS QUE ADELANTA EL ISVIMED DESDE EL ÁREA O COMPONENTE SOCIAL.</t>
  </si>
  <si>
    <t>https://community.secop.gov.co/Public/Tendering/OpportunityDetail/Index?noticeUID=CO1.NTC.5858369&amp;isFromPublicArea=True&amp;isModal=False</t>
  </si>
  <si>
    <t>75 DE 2024</t>
  </si>
  <si>
    <t>CAROLINA ARCILA CORREA</t>
  </si>
  <si>
    <t>PRESTACIÓN DE SERVICIOS PROFESIONALES COMO CONTRATISTA INDEPENDIENTE, POR SU PROPIA CUENTA Y RIESGO COMO APOYO 2 A LA EJECUCIÓN DE LOS PROYECTOS Y PROGRAMAS QUE ADELANTA EL ISVIMED DESDE EL ÁREA O COMPONENTE SOCIAL.</t>
  </si>
  <si>
    <t>https://community.secop.gov.co/Public/Tendering/OpportunityDetail/Index?noticeUID=CO1.NTC.5859315&amp;isFromPublicArea=True&amp;isModal=False</t>
  </si>
  <si>
    <t>76 DE 2024</t>
  </si>
  <si>
    <t>JORGE AUGUSTO LOPEZ VELEZ</t>
  </si>
  <si>
    <t>PRESTACIÓN DE SERVICIOS PROFESIONALES COMO CONTRATISTA INDEPENDIENTE, POR SU PROPIA CUENTA Y RIESGO COMO APOYO AL EQUIPO PROFESIONAL EN LA EJECUCIÓN DE LOS PROGRAMAS Y PROYECTOS QUE ADELANTA EL ISVIMED DESDE EL ÁREA O COMPONENTE ADMINISTRATIVO - ARCHIVO</t>
  </si>
  <si>
    <t>https://community.secop.gov.co/Public/Tendering/OpportunityDetail/Index?noticeUID=CO1.NTC.5860227&amp;isFromPublicArea=True&amp;isModal=False</t>
  </si>
  <si>
    <t>77 DE 2024</t>
  </si>
  <si>
    <t>JUAN CAMILO FRANCO OSPINA</t>
  </si>
  <si>
    <t>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</si>
  <si>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https://community.secop.gov.co/Public/Tendering/OpportunityDetail/Index?noticeUID=CO1.NTC.5860339&amp;isFromPublicArea=True&amp;isModal=False</t>
  </si>
  <si>
    <t>78 DE 2024</t>
  </si>
  <si>
    <t>MINIMA CUANTIA</t>
  </si>
  <si>
    <t>CERTIPOSTAL S.A.S</t>
  </si>
  <si>
    <t>PRESTAR EL SERVICIO DE MENSAJERÍA A NIVEL URBANO, REGIONAL, NACIONAL Y TRAYECTOS ESPECIALES PARA EL ENVÍO DE CORRESPONDENCIA DEL ISVIMED.</t>
  </si>
  <si>
    <t>01/04/2024</t>
  </si>
  <si>
    <t>https://community.secop.gov.co/Public/Tendering/OpportunityDetail/Index?noticeUID=CO1.NTC.5777189&amp;isFromPublicArea=True&amp;isModal=False</t>
  </si>
  <si>
    <t>79 DE 2024</t>
  </si>
  <si>
    <t>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t>
  </si>
  <si>
    <t>https://community.secop.gov.co/Public/Tendering/OpportunityDetail/Index?noticeUID=CO1.NTC.5911513&amp;isFromPublicArea=True&amp;isModal=False</t>
  </si>
  <si>
    <t>80 DE 2024</t>
  </si>
  <si>
    <t>PRESTACIÓN DE SERVICIOS PROFESIONALES COMO CONTRATISTA INDEPENDIENTE, POR SU PROPIA CUENTA Y RIESGO PARA APOYAR  LA EJECUCIÓN DE LOS PROGRAMAS Y PROYECTOS QUE SE EJECUTEN EN LA SUBDIRECCIÓN JURÍDICA EN EL COMPONENTE  ADMINISTRATIVO Y TÉCNICO.</t>
  </si>
  <si>
    <t xml:space="preserve">	https://community.secop.gov.co/Public/Tendering/OpportunityDetail/Index?noticeUID=CO1.NTC.5911216&amp;isFromPublicArea=True&amp;isModal=False</t>
  </si>
  <si>
    <t>81 DE 2024</t>
  </si>
  <si>
    <t xml:space="preserve">PRESTACIÓN DE SERVICIOS PROFESIONALES COMO CONTRATISTA INDEPENDIENTE, POR SU PROPIA CUENTA Y RIESGO PARA APOYAR LA  EJECUCIÓN DE LOS PROGRAMAS Y PROYECTOS, QUE SE EJECUTEN EN LA SUBDIRECCIÓN JURÍDICA EN EL PROCESO DE PQRSD Y  TRANSVERSALMENTE. </t>
  </si>
  <si>
    <t>https://community.secop.gov.co/Public/Tendering/OpportunityDetail/Index?noticeUID=CO1.NTC.5911045&amp;isFromPublicArea=True&amp;isModal=False</t>
  </si>
  <si>
    <t>82 DE 2024</t>
  </si>
  <si>
    <t>https://community.secop.gov.co/Public/Tendering/OpportunityDetail/Index?noticeUID=CO1.NTC.5911730&amp;isFromPublicArea=True&amp;isModal=False</t>
  </si>
  <si>
    <t>83 DE 2024</t>
  </si>
  <si>
    <t>PRESTACIÓN DE SERVICIOS PROFESIONALES. COMO CONTRATISTA INDEPENDIENTE, POR SU PROPIA CUENTA Y RIESGO, PARA APOYAR ALISVIMED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</si>
  <si>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https://community.secop.gov.co/Public/Tendering/OpportunityDetail/Index?noticeUID=CO1.NTC.5911949&amp;isFromPublicArea=True&amp;isModal=False</t>
  </si>
  <si>
    <t>84 DE 2024</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</si>
  <si>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</si>
  <si>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https://community.secop.gov.co/Public/Tendering/OpportunityDetail/Index?noticeUID=CO1.NTC.5912178&amp;isFromPublicArea=True&amp;isModal=False</t>
  </si>
  <si>
    <t>85 DE 2024</t>
  </si>
  <si>
    <t xml:space="preserve">PRESTACION DE SERVICIOS PROFESIONALES COMO CONTRATISTA INDEPENDINETE, PARA APOYAR AL ISVIMED EN LAS DIFERENTES LABORES DEL AREA DE PRESUPUESTOS </t>
  </si>
  <si>
    <t>https://community.secop.gov.co/Public/Tendering/OpportunityDetail/Index?noticeUID=CO1.NTC.5912026&amp;isFromPublicArea=True&amp;isModal=False</t>
  </si>
  <si>
    <t>86 DE 2024</t>
  </si>
  <si>
    <t>PRESTACIÓN DE SERVICIOS PROFESIONALES COMO CONTRATISTA INDEPENDIENTE, POR SU PROPIA CUENTA Y RIESGO, PARA APOYAR AL ISVIMED EN LA ARTICULACION, COORDINACION Y RELACIONAMIENTO INTERINSTITUCIONAL DEL COMPONENTE DE COMUNICACIÓN, INTERNA Y EXTERNA DEL ISVIMED.</t>
  </si>
  <si>
    <t>https://community.secop.gov.co/Public/Tendering/OpportunityDetail/Index?noticeUID=CO1.NTC.5912451&amp;isFromPublicArea=True&amp;isModal=False</t>
  </si>
  <si>
    <t>87 DE 2024</t>
  </si>
  <si>
    <t>PRESTACION DE SERVICIOS DE APOYO A LA GESTION 1 COMO CONTRATISTA INDEPENDIENTE, POR SU PROPIA CUENTA Y RIESGO , PARA APOYAR EL PROCESO ADMINISTRATIVO Y FINANCIERO DESDE EL COMPONENTE DOCUMENTAL, CORRESPONDENCIA Y OPERATIVO DE LOS PROYECTOS DEL ISVIMED.</t>
  </si>
  <si>
    <t>https://community.secop.gov.co/Public/Tendering/OpportunityDetail/Index?noticeUID=CO1.NTC.5914350&amp;isFromPublicArea=True&amp;isModal=False</t>
  </si>
  <si>
    <t>88 DE 2024</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</si>
  <si>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</si>
  <si>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https://community.secop.gov.co/Public/Tendering/OpportunityDetail/Index?noticeUID=CO1.NTC.5911147&amp;isFromPublicArea=True&amp;isModal=False</t>
  </si>
  <si>
    <t>89 DE 2024</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</si>
  <si>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INSFRAESTRUCTURA.</t>
  </si>
  <si>
    <t>https://community.secop.gov.co/Public/Tendering/OpportunityDetail/Index?noticeUID=CO1.NTC.5913785&amp;isFromPublicArea=True&amp;isModal=False</t>
  </si>
  <si>
    <t>90 DE 2024</t>
  </si>
  <si>
    <t>DANIEL FELIPE SEPULVEDA LOPEZ</t>
  </si>
  <si>
    <t xml:space="preserve">PRESTACIÓN DE SERVICIOS PROFESIONALES COMO CONTRATISTA INDEPENDIENTE, POR SU PROPIA CUENTA Y RIESGO, PARA APOYAR AL ISVIMED EN EL PROCESO DE GESTIÓN CONTRACTUAL, DESDE EL COMPONENTE JURIDICO. </t>
  </si>
  <si>
    <t>https://community.secop.gov.co/Public/Tendering/OpportunityDetail/Index?noticeUID=CO1.NTC.5912401&amp;isFromPublicArea=True&amp;isModal=False</t>
  </si>
  <si>
    <t>91 DE 2024</t>
  </si>
  <si>
    <t>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</si>
  <si>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https://community.secop.gov.co/Public/Tendering/OpportunityDetail/Index?noticeUID=CO1.NTC.5912691&amp;isFromPublicArea=True&amp;isModal=False</t>
  </si>
  <si>
    <t>92 DE 2024</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</si>
  <si>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</si>
  <si>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https://community.secop.gov.co/Public/Tendering/OpportunityDetail/Index?noticeUID=CO1.NTC.5911480&amp;isFromPublicArea=True&amp;isModal=False</t>
  </si>
  <si>
    <t>93 DE 2024</t>
  </si>
  <si>
    <t>PRESTACIÓN DE SERVICIOS PROFESIOANLES COMO CONTRATISTA INDEPENDIENTE, POR SU PROPIA CUENTA Y RIESGO PARA APOYAR A LA SUBIDIRECCIÓN ADMINISTRATIVA Y FINANCIERA EN EL PROCESO DE TALENTO HUMANO, DESDE EL COMPONENTE ADMINISTRATIVO Y CONTABLE.</t>
  </si>
  <si>
    <t>https://community.secop.gov.co/Public/Tendering/OpportunityDetail/Index?noticeUID=CO1.NTC.5912746&amp;isFromPublicArea=True&amp;isModal=False</t>
  </si>
  <si>
    <t>94 DE 2024</t>
  </si>
  <si>
    <t>PRESTACIÓN DE SERVICIOS PROFESIONALES COMO CONTRATISTA INDEPENDIENTE, POR SU PROPIA CUENTA Y RIESGO PARA APOYAR A LA SUBDIRECCION ADMINISTRATIVA Y FINANCIERA AL PROCESO DE GESTIÓN DE TIC, INCLUYENDO EL MANTENIMIENTO A LOS DIFERENTES ACTIVOS Y HARDWARE QUE TIENE EL INSTITUTO.</t>
  </si>
  <si>
    <t>https://community.secop.gov.co/Public/Tendering/OpportunityDetail/Index?noticeUID=CO1.NTC.5913530&amp;isFromPublicArea=True&amp;isModal=False</t>
  </si>
  <si>
    <t>95 DE 2024</t>
  </si>
  <si>
    <t>PRESTACIÓN DE SERVICIOS DE APOYO A LA GESTIÓN COMO CONTRATISTA INDEPENDIENTE, POR SU PROPIA CUENTA Y RIESGO PARA APOYAR A LA SUBDIRECCIÓN ADMINISTRATIVA Y FINANCIERA EN LE PROCESO DE GESTIÓN DOCUMENTAL</t>
  </si>
  <si>
    <t>https://community.secop.gov.co/Public/Tendering/OpportunityDetail/Index?noticeUID=CO1.NTC.5911917&amp;isFromPublicArea=True&amp;isModal=False</t>
  </si>
  <si>
    <t>96 DE 2024</t>
  </si>
  <si>
    <t>PRESTACIÓN DE SERVICIOS PROFESIONALES COMO CONTRATISTA INDEPENDIENTE, POR SU PROPIA CUENTA Y RIESGO PARA APOYAR A LA SUBDIRECCIÓN ADMINISTRATIVA Y FINANCIERA EN EL PROCESO CONTABLE</t>
  </si>
  <si>
    <t>https://community.secop.gov.co/Public/Tendering/OpportunityDetail/Index?noticeUID=CO1.NTC.5912375&amp;isFromPublicArea=True&amp;isModal=False</t>
  </si>
  <si>
    <t>97 DE 2024</t>
  </si>
  <si>
    <t xml:space="preserve">PRESTACION DE SERVICIOS PROFESIONALES COMO CONTRATISTA COMO INDEPENDIENTE, POR SU PROPIA CUENTA Y RIESGO PARA APOYAR A LA SUDIRECCIÓN ADMINISTRATIVA Y FINANCIERA EN EL PROCESO DE CONVENIOS Y FIDUCIAS. </t>
  </si>
  <si>
    <t>https://community.secop.gov.co/Public/Tendering/OpportunityDetail/Index?noticeUID=CO1.NTC.5912693&amp;isFromPublicArea=True&amp;isModal=False</t>
  </si>
  <si>
    <t>98 DE 2024</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</si>
  <si>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</si>
  <si>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</si>
  <si>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https://community.secop.gov.co/Public/Tendering/OpportunityDetail/Index?noticeUID=CO1.NTC.5886733&amp;isFromPublicArea=True&amp;isModal=False</t>
  </si>
  <si>
    <t>99 DE 2024</t>
  </si>
  <si>
    <t>LICETH DAHIANA LOPEZ RUIZ</t>
  </si>
  <si>
    <t>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t>
  </si>
  <si>
    <t>03/04/2024</t>
  </si>
  <si>
    <t>https://community.secop.gov.co/Public/Tendering/OpportunityDetail/Index?noticeUID=CO1.NTC.5924042&amp;isFromPublicArea=True&amp;isModal=False</t>
  </si>
  <si>
    <t>101 DE 2024</t>
  </si>
  <si>
    <t>CATALINA MARIA JARAMILLO TAMAYO</t>
  </si>
  <si>
    <t>PRESTACIÓN DE SERVICIOS PROFESIONALES COMO CONTRATISTA INDEPENDIENTE, POR SU PROPIA CUENTA Y RIESGO PARA APOYAR A LA SUBDIRECCIÓN ADMINISTRATIVA Y FINANCIERA COMO APOYO EN LOS PROCESOS DE CONTROL INTERNO ,MIPG,CALIDAD Y PQRS DE LA SUBDIRECCIÓN.</t>
  </si>
  <si>
    <t>https://community.secop.gov.co/Public/Tendering/OpportunityDetail/Index?noticeUID=CO1.NTC.5924582&amp;isFromPublicArea=True&amp;isModal=False</t>
  </si>
  <si>
    <t>102 DE 2024</t>
  </si>
  <si>
    <t>LUIS ALFONSO ECHEVERRI ZAPATA</t>
  </si>
  <si>
    <t>PRESTACION DE SERVICIOS PROFESIONALES COMO CONTRATISTA INDEPENDIENTE, POR SU PROPIA CUENTA Y RIESGO PARA APOYAR A LA SUBDIRECCIÓN ADMINISTRATIVA Y FINANCIERA EN EL PROCESO CONTABLE COMO ENLACE DE LOS DIFERENTES CONVENIOS.</t>
  </si>
  <si>
    <t>05/04/2024</t>
  </si>
  <si>
    <t>https://community.secop.gov.co/Public/Tendering/OpportunityDetail/Index?noticeUID=CO1.NTC.5925947&amp;isFromPublicArea=True&amp;isModal=False</t>
  </si>
  <si>
    <t>103 DE 2024</t>
  </si>
  <si>
    <t>MARIA DEL MAR ARIAS SALDARRIAGA</t>
  </si>
  <si>
    <t>PRESTACIÓN DE SERVICIOS PROFESIONALES COMO CONTRATISTA INDEPENDIENTE, SIN VÍNCULO LABORAL POR SU PROPIA CUENTA Y RIESGO PARA APOYAR LAS ACTIVIDADES DE SGA, RESPONSABILIDAD SOCIAL EMPRESARIAL Y HUELLA DE CARBONO.</t>
  </si>
  <si>
    <t>08/04/2024</t>
  </si>
  <si>
    <t>https://community.secop.gov.co/Public/Tendering/OpportunityDetail/Index?noticeUID=CO1.NTC.5946635&amp;isFromPublicArea=True&amp;isModal=False</t>
  </si>
  <si>
    <t>104 DE 2024</t>
  </si>
  <si>
    <t>PAOLA ANDREA ZAPATA OCAMPO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</si>
  <si>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</si>
  <si>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https://community.secop.gov.co/Public/Tendering/OpportunityDetail/Index?noticeUID=CO1.NTC.5948487&amp;isFromPublicArea=True&amp;isModal=False</t>
  </si>
  <si>
    <t>105 DE 2024</t>
  </si>
  <si>
    <t>ANDRES OSPINA DIOSA</t>
  </si>
  <si>
    <t xml:space="preserve">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 </t>
  </si>
  <si>
    <t>https://community.secop.gov.co/Public/Tendering/OpportunityDetail/Index?noticeUID=CO1.NTC.5949768&amp;isFromPublicArea=True&amp;isModal=False</t>
  </si>
  <si>
    <t>106 DE 2024</t>
  </si>
  <si>
    <t>NICOLAS SANTIAGO SUAREZ MEDINA</t>
  </si>
  <si>
    <t>PRESTACIÓN DE SERVICIOS PROFESIONALES COMO CONTRATISTA COMO INDEPENDIENTE, POR SU PROPIA CUENTA Y RIESGO PARA APOYAR A LA SUBDIRECCIÓN ADMINISTRATIVA Y FINANCIERA EN EL PROCESO DE CONVENIOS Y FIDUCIAS COMO APOYO OPERATIVO</t>
  </si>
  <si>
    <t>09/04/2024</t>
  </si>
  <si>
    <t>https://community.secop.gov.co/Public/Tendering/OpportunityDetail/Index?noticeUID=CO1.NTC.5954110&amp;isFromPublicArea=True&amp;isModal=False</t>
  </si>
  <si>
    <t>107 DE 2024</t>
  </si>
  <si>
    <t>PRESTACIÓN DE SERVICIOS PROFESIONALES COMO CONTRATISTA INDEPENDIENTE, POR SU PROPIA CUENTA Y RIESGO PARA APOYAR A LA SUBDIRECCIÓN ADMINISTRATIVA Y FINANCIERA EN LOS PROCESOS DE INFORMES Y ANÁLISIS FINANCIEROS A CARGO DE LA SUBDIRECCION.</t>
  </si>
  <si>
    <t>15/04/2024</t>
  </si>
  <si>
    <t>https://community.secop.gov.co/Public/Tendering/OpportunityDetail/Index?noticeUID=CO1.NTC.5980213&amp;isFromPublicArea=True&amp;isModal=False</t>
  </si>
  <si>
    <t>108 DE 2024</t>
  </si>
  <si>
    <t>JUAN FERNANDO OSPINA RIVERA</t>
  </si>
  <si>
    <t>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t>
  </si>
  <si>
    <t>16/04/2024</t>
  </si>
  <si>
    <t>https://community.secop.gov.co/Public/Tendering/OpportunityDetail/Index?noticeUID=CO1.NTC.5987069&amp;isFromPublicArea=True&amp;isModal=False</t>
  </si>
  <si>
    <t>109 DE 2024</t>
  </si>
  <si>
    <t>ROSA ANGELICA SEPULVEDA PATIÑO</t>
  </si>
  <si>
    <t>PRESTACIÓN DE SERVICIOS PROFESIONALES COMO CONTRATISTA INDEPENDIENTE, POR SU PROPIA CUENTA Y RIESGO COMO  APOYO A LA GESTIÓN DEL DIRECCIONAMIENTO ESTRATÉGICO Y LA GESTIÓN DE ALIADOS PARA PARA EL CUMPLIMIENTO DE LOS  OBJETIVOS DE LA SUBDRECCIÓN POBLACIONAL.</t>
  </si>
  <si>
    <t>https://community.secop.gov.co/Public/Tendering/OpportunityDetail/Index?noticeUID=CO1.NTC.5983748&amp;isFromPublicArea=True&amp;isModal=False</t>
  </si>
  <si>
    <t>110 DE 2024</t>
  </si>
  <si>
    <t>STEFANY LINEY CÓRDOBA PEREA</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</si>
  <si>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</si>
  <si>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https://community.secop.gov.co/Public/Tendering/OpportunityDetail/Index?noticeUID=CO1.NTC.5987506&amp;isFromPublicArea=True&amp;isModal=False</t>
  </si>
  <si>
    <t>111 DE 2024</t>
  </si>
  <si>
    <t>VANESSA HINCAPIE LUNA</t>
  </si>
  <si>
    <t xml:space="preserve"> PRESTACIÓN DE SERVICIOS PROFESIONALES COMO CONTRATISTA INDEPENDIENTE, POR SU PROPIA CUENTA Y RIESGO PARA APOYAR LA EJECUCIÓN DE LOS PROGRAMAS Y PROYECTOS  QUE SE EJECUTEN EN LA SUBDIRECCIÓN JURÍDICA EN EL PROCESO DE GESTIÓN CONTRACTUAL  DESDE EL COMPONENTE JURÍDICO.</t>
  </si>
  <si>
    <t>https://community.secop.gov.co/Public/Tendering/OpportunityDetail/Index?noticeUID=CO1.NTC.5987347&amp;isFromPublicArea=True&amp;isModal=False</t>
  </si>
  <si>
    <t>112 DE 2024</t>
  </si>
  <si>
    <t>ANDREA MONSALVE ALVAREZ</t>
  </si>
  <si>
    <t xml:space="preserve"> 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</si>
  <si>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https://community.secop.gov.co/Public/Tendering/OpportunityDetail/Index?noticeUID=CO1.NTC.5987393&amp;isFromPublicArea=True&amp;isModal=False</t>
  </si>
  <si>
    <t>113 DE 2024</t>
  </si>
  <si>
    <t>ESTEFANIA ARREDONDO ALVAREZ</t>
  </si>
  <si>
    <t>PRESTACIÓN DE SERVICIOS COMO TECNOLOGO (A), COMO CONTRATISTA INDEPENDIENTE SIN VINCULO LABORAL POR SU PROPIA CUENTA Y RIESGO PARA APOYAR AL ISVIMED DESDE EL COMPONENTE SOCIAL DE LA SUBDIRECCÓN DE PLANEACIÓN.</t>
  </si>
  <si>
    <t>17/04/2024</t>
  </si>
  <si>
    <t>https://community.secop.gov.co/Public/Tendering/OpportunityDetail/Index?noticeUID=CO1.NTC.5994816&amp;isFromPublicArea=True&amp;isModal=False</t>
  </si>
  <si>
    <t>114 DE 2024</t>
  </si>
  <si>
    <t>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</si>
  <si>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</si>
  <si>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https://community.secop.gov.co/Public/Tendering/OpportunityDetail/Index?noticeUID=CO1.NTC.5987675&amp;isFromPublicArea=True&amp;isModal=False</t>
  </si>
  <si>
    <t>115 DE 2024</t>
  </si>
  <si>
    <t>JULIANA GOMEZ NAVARRO</t>
  </si>
  <si>
    <t>PRESTACIÓN DE SERVICIOS PROFESIONALES COMO CONTRATISTA INDEPENDIENTE, POR SU PROPIA CUENTA Y RIESGO COMO AUXILIAR ADMINISTRATIVO DE LA SUBDIRECCIÓN POBLACIONAL</t>
  </si>
  <si>
    <t>18/04/2024</t>
  </si>
  <si>
    <t>https://community.secop.gov.co/Public/Tendering/OpportunityDetail/Index?noticeUID=CO1.NTC.5994278&amp;isFromPublicArea=True&amp;isModal=False</t>
  </si>
  <si>
    <t>116 DE 2024</t>
  </si>
  <si>
    <t>BIBIANA MARIA VELEZ VASCO</t>
  </si>
  <si>
    <t>https://community.secop.gov.co/Public/Tendering/OpportunityDetail/Index?noticeUID=CO1.NTC.5996457&amp;isFromPublicArea=True&amp;isModal=False</t>
  </si>
  <si>
    <t>118 DE 2024</t>
  </si>
  <si>
    <t>CAROLINA MEDINA SUAREZ</t>
  </si>
  <si>
    <t>PRESTACIÓN DE SERVICIOS PROFESIONALES COMO CONTRATISTA INDEPENDIENTE, POR SU PROPIA CUENTA Y RIESGO, APOYANDO EL ACOMPAÑAMIENTO SOCIAL EN LOS DIFERENTES TRÁMITES QUE SE DEBEN REALIZAR CON LA POBLACIÓN BENEFICIARIA DE SUBSIDIO DISTRITAL DE ARRENDAMIENTO TEMPORAL DE ACUERDO AL DECRETO DECRETO DISTRITAL 1053 DE 2020</t>
  </si>
  <si>
    <t>https://community.secop.gov.co/Public/Tendering/OpportunityDetail/Index?noticeUID=CO1.NTC.5996473&amp;isFromPublicArea=True&amp;isModal=False</t>
  </si>
  <si>
    <t>119 DE 2024</t>
  </si>
  <si>
    <t>LAURA KATERINE HERNANDEZ LOPEZ</t>
  </si>
  <si>
    <t>PRESTACIÓN DE SERVICIOS PROFESIONALES COMO CONTRATISTA INDEPENDIENTE, POR SU PROPIA CUENTA Y RIESGO COMO APOYO SOCIAL A LA VERIFICACIÓN DE HABITABILIDAD</t>
  </si>
  <si>
    <t>https://community.secop.gov.co/Public/Tendering/OpportunityDetail/Index?noticeUID=CO1.NTC.5996268&amp;isFromPublicArea=True&amp;isModal=False</t>
  </si>
  <si>
    <t>120 DE 2024</t>
  </si>
  <si>
    <t>CLAUDIA HELENA PULGARIN MONSALVE</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</si>
  <si>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</si>
  <si>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https://community.secop.gov.co/Public/Tendering/OpportunityDetail/Index?noticeUID=CO1.NTC.6000068&amp;isFromPublicArea=True&amp;isModal=False</t>
  </si>
  <si>
    <t>122 DE 2024</t>
  </si>
  <si>
    <t>BRIAN RUIZ RODRIGUEZ</t>
  </si>
  <si>
    <t>PRESTACIÓN DE SERVICIOS PROFESIONALES COMO CONTRATISTA INDEPENDIENTE POR SU PROPIA CUENTA Y RIESGO, PARA APOYAR AL ISVIMED EN EL PROCESO DE GESTIÓN POSCONTRACTUAL DE LOS PROCESOS DE LEY 80 Y LIQUIDACIONES DE FIDUCIAS DESDE EL COMPONENTE CONTABLE Y FINANCIERO.</t>
  </si>
  <si>
    <t>22/04/2024</t>
  </si>
  <si>
    <t>31/08/2024</t>
  </si>
  <si>
    <t>https://community.secop.gov.co/Public/Tendering/OpportunityDetail/Index?noticeUID=CO1.NTC.6014603&amp;isFromPublicArea=True&amp;isModal=False</t>
  </si>
  <si>
    <t>124 DE 2024</t>
  </si>
  <si>
    <t>ANDRES OROZCO LOPEZ</t>
  </si>
  <si>
    <t>PRESTACIÓN DE SERVICIOS PROFESIONALES COMO CONTRATISTA INDEPENDIENTE, SIN VINCULO LABORAL POR SU PROPIA CUENTA Y RIESGO PARA APOYAR LAS ACTIVIDADES DE SEGUIMIENTO DE PROYECTOS URBANOS Y ARQUITECTONICOS (PREFERIBLEMENTE VIVIENDA). COMO APOYO A LA SUPERVISION DE LOS CONTRATOS EN DISEÑOS.</t>
  </si>
  <si>
    <t>https://community.secop.gov.co/Public/Tendering/OpportunityDetail/Index?noticeUID=CO1.NTC.6014396&amp;isFromPublicArea=True&amp;isModal=False</t>
  </si>
  <si>
    <t>125 DE 2024</t>
  </si>
  <si>
    <t>YOHANA ANDREA GUERRA CORREA</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</si>
  <si>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</si>
  <si>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https://community.secop.gov.co/Public/Tendering/OpportunityDetail/Index?noticeUID=CO1.NTC.6013546&amp;isFromPublicArea=True&amp;isModal=False</t>
  </si>
  <si>
    <t>126 DE 2024</t>
  </si>
  <si>
    <t>JULIAN MAURICIO VELASQUEZ RAMIREZ</t>
  </si>
  <si>
    <t>PRESTACIÓN DE SERVICIOS PROFESIONALES COMO CONTRATISTA INDEPENDIENTE, POR SU PROPIA CUENTA Y RIESGO PARA APOYAR A LA SUBDIRECCIÓN ADMINISTRATIVA Y FINANCIERA COMO APOYO EN LOS PROCESOS OPERATIVOS DE LA TESORERIA</t>
  </si>
  <si>
    <t>https://community.secop.gov.co/Public/Tendering/OpportunityDetail/Index?noticeUID=CO1.NTC.6014535&amp;isFromPublicArea=True&amp;isModal=False</t>
  </si>
  <si>
    <t>127 DE 2024</t>
  </si>
  <si>
    <t>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</si>
  <si>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</si>
  <si>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24/04/2024</t>
  </si>
  <si>
    <t>https://community.secop.gov.co/Public/Tendering/OpportunityDetail/Index?noticeUID=CO1.NTC.6028870&amp;isFromPublicArea=True&amp;isModal=False</t>
  </si>
  <si>
    <t>128 DE 2024</t>
  </si>
  <si>
    <t>LAURA MARIA FLOREZ ZAPATA</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</si>
  <si>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</si>
  <si>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25/04/2024</t>
  </si>
  <si>
    <t>https://community.secop.gov.co/Public/Tendering/OpportunityDetail/Index?noticeUID=CO1.NTC.6031551&amp;isFromPublicArea=True&amp;isModal=False</t>
  </si>
  <si>
    <t>129 DE 2024</t>
  </si>
  <si>
    <t>ELKIN MAURICIO AMPUDIA MOSQUERA</t>
  </si>
  <si>
    <t>PRESTACIÓN DE SERVICIOS PROFESIONALES COMO CONTRATISTA INDEPENDIENTE, POR SU PROPIA CUENTA Y RIESGO COMO APOYO SOCIAL A LA VERIFICACIÓN DE HABITALIDAD</t>
  </si>
  <si>
    <t>https://community.secop.gov.co/Public/Tendering/OpportunityDetail/Index?noticeUID=CO1.NTC.6027815&amp;isFromPublicArea=True&amp;isModal=False</t>
  </si>
  <si>
    <t>130 DE 2024</t>
  </si>
  <si>
    <t>AURELIO AGUIRRE ARBELAEZ</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</si>
  <si>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</si>
  <si>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https://community.secop.gov.co/Public/Tendering/OpportunityDetail/Index?noticeUID=CO1.NTC.6029118&amp;isFromPublicArea=True&amp;isModal=False</t>
  </si>
  <si>
    <t>131 DE 2024</t>
  </si>
  <si>
    <t>CRISTIAN CAMILO ARTEAGA ARANGO</t>
  </si>
  <si>
    <t xml:space="preserve">PRESTACIÓN DE SERVICIOS PROFESIONALES COMO CONTRATISTA INDEPENDIENTE, POR SU PROPIA CUENTA Y RIESGO COMO APOYO 1 A LA EJECUCIÓN DE LOS PROGRAMAS Y PROYECTOS QUE ADELANTA EL ISVIMED DESDE EL COMPONENTE JURÍDICO. </t>
  </si>
  <si>
    <t>214</t>
  </si>
  <si>
    <t>02/05/2024</t>
  </si>
  <si>
    <t>https://community.secop.gov.co/Public/Tendering/OpportunityDetail/Index?noticeUID=CO1.NTC.6065229&amp;isFromPublicArea=True&amp;isModal=False</t>
  </si>
  <si>
    <t>132 DE 2024</t>
  </si>
  <si>
    <t>DAVID ANTONIO TORRES SIERRA</t>
  </si>
  <si>
    <t>PRESTACIÓN DE SERVICIOS PROFESIONALES COMO CONTRATISTA INDEPENDIENTE, POR SU PROPIA CUENTA Y RIESGO COMO APOYO 2 A LA EJECUCIÓN DE LOS PROGRAMAS Y PROYECTOS QUE ADELANTA EL ISVIMED DESDE EL COMPONENTE JURÍDICO.</t>
  </si>
  <si>
    <t>215</t>
  </si>
  <si>
    <t>https://community.secop.gov.co/Public/Tendering/OpportunityDetail/Index?noticeUID=CO1.NTC.6064710&amp;isFromPublicArea=True&amp;isModal=False</t>
  </si>
  <si>
    <t>133 DE 2024</t>
  </si>
  <si>
    <t>LIZA MILEYBY RUA METAUTE</t>
  </si>
  <si>
    <t>PRESTACIÓN DE SERVICIOS PROFESIONALES COMO CONTRATISTA INDEPENDIENTE 2, POR SU PROPIA CUENTA Y RIESGO PARA APOYAR A LA SUBDIRECCIÓN ADMINISTRATIVA Y FINANCIERA EN EL PROCESO CONTABLE Y FINANCIERO</t>
  </si>
  <si>
    <t>233</t>
  </si>
  <si>
    <t>09/05/2024</t>
  </si>
  <si>
    <t>https://community.secop.gov.co/Public/Tendering/ContractNoticePhases/View?PPI=CO1.PPI.31528764&amp;isFromPublicArea=True&amp;isModal=False</t>
  </si>
  <si>
    <t>134 DE 2024</t>
  </si>
  <si>
    <t>WILLIAM DARIO LONDOÑO ALVAREZ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</si>
  <si>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</si>
  <si>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223</t>
  </si>
  <si>
    <t>https://community.secop.gov.co/Public/Tendering/OpportunityDetail/Index?noticeUID=CO1.NTC.6065321&amp;isFromPublicArea=True&amp;isModal=False</t>
  </si>
  <si>
    <t>135 DE 2024</t>
  </si>
  <si>
    <t>PAOLA ANDREA DUQUE GOMEZ</t>
  </si>
  <si>
    <t xml:space="preserve">PRESTACION DE SERVICIOS PROFESIONALES COMO CONTRATISTA INDEPENDIENTE, POR SU PROPIA CUENTA Y RIESGO COMO APOYO 1 AL PROFESIONAL DE LIQUIDACIONES EN EL PROCESO DE REVISION Y ELABORACION DE LOS INFORMES DE LOS PROYECTOS QUE SE ENCUENTRAN PENDIENTES DE LOS INFORMES DE LIQUIDACION DE LA SUBDIRECCION DE DOTACION DE VIVIENDA Y HABITAT. </t>
  </si>
  <si>
    <t>224</t>
  </si>
  <si>
    <t>https://community.secop.gov.co/Public/Tendering/OpportunityDetail/Index?noticeUID=CO1.NTC.6066312&amp;isFromPublicArea=True&amp;isModal=False</t>
  </si>
  <si>
    <t>136 DE 2024</t>
  </si>
  <si>
    <t xml:space="preserve">CONTRATO INTERADMINISTRIVO </t>
  </si>
  <si>
    <t>ASOCIACION CANAL LOCAL DE TELEVISION DE MEDELLIN "TELEMEDELLIN"</t>
  </si>
  <si>
    <t>ADMINISTRACION DE RECURSOS PARA EL DESRROLLO DE LAS ACTIVIDADES CONSISTENTES EN GARANTIZAR EL MANTENIMIENTO Y SOPORTE TECNICO INTEGRAL A LA PAGINA WEB DEL ISVIMED Y LA EJECUCION DEL PLAN DE MEDIOS DE LA ENTIDAD EN EL AÑO 2024.</t>
  </si>
  <si>
    <t>229</t>
  </si>
  <si>
    <t>08/05/2024</t>
  </si>
  <si>
    <t>https://community.secop.gov.co/Public/Tendering/OpportunityDetail/Index?noticeUID=CO1.NTC.6063474&amp;isFromPublicArea=True&amp;isModal=False</t>
  </si>
  <si>
    <t>137 DE 2024</t>
  </si>
  <si>
    <t>VALENTINA ESCUDERO BUSTAMANTE</t>
  </si>
  <si>
    <t>PRESTACIÓN DE SERVICIOS PROFESIONALES COMO CONTRATISTA INDEPENDIENTE 3, POR SU PROPIA CUENTA Y RIESGO PARA APOYAR A LA SUBDIRECCIÓN ADMINISTRATIVA Y FINANCIERA EN EL PROCESO CONTABLE Y FINANCIERO</t>
  </si>
  <si>
    <t>234</t>
  </si>
  <si>
    <t>https://community.secop.gov.co/Public/Tendering/OpportunityDetail/Index?noticeUID=CO1.NTC.6063256&amp;isFromPublicArea=True&amp;isModal=False</t>
  </si>
  <si>
    <t>138 DE 2024</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</si>
  <si>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</si>
  <si>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165</t>
  </si>
  <si>
    <t>https://community.secop.gov.co/Public/Tendering/OpportunityDetail/Index?noticeUID=CO1.NTC.6063998&amp;isFromPublicArea=True&amp;isModal=False</t>
  </si>
  <si>
    <t>139 DE 2024</t>
  </si>
  <si>
    <t>LIGIA MARYED TORRES ESPINOSA</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</si>
  <si>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</si>
  <si>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228</t>
  </si>
  <si>
    <t>https://community.secop.gov.co/Public/Tendering/OpportunityDetail/Index?noticeUID=CO1.NTC.6063452&amp;isFromPublicArea=True&amp;isModal=False</t>
  </si>
  <si>
    <t>140 DE 2024</t>
  </si>
  <si>
    <t>LUIS JAIRO CASTRO OSORIO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</si>
  <si>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</si>
  <si>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235</t>
  </si>
  <si>
    <t>https://community.secop.gov.co/Public/Tendering/ContractNoticePhases/View?PPI=CO1.PPI.31537419&amp;isFromPublicArea=True&amp;isModal=False</t>
  </si>
  <si>
    <t>141 DE 2024</t>
  </si>
  <si>
    <t>JUAN PABLO CALLE CALLE</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</si>
  <si>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</si>
  <si>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242</t>
  </si>
  <si>
    <t>https://community.secop.gov.co/Public/Tendering/OpportunityDetail/Index?noticeUID=CO1.NTC.6065441&amp;isFromPublicArea=True&amp;isModal=False</t>
  </si>
  <si>
    <t>142 DE 2024</t>
  </si>
  <si>
    <t>LUIS CARLOS CASTRO ARTEAGA</t>
  </si>
  <si>
    <t>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t>
  </si>
  <si>
    <t>241</t>
  </si>
  <si>
    <t>https://community.secop.gov.co/Public/Tendering/OpportunityDetail/Index?noticeUID=CO1.NTC.6066302&amp;isFromPublicArea=True&amp;isModal=False</t>
  </si>
  <si>
    <t>143 DE 2024</t>
  </si>
  <si>
    <t>ARLEY STYVEN YEPES CANO</t>
  </si>
  <si>
    <t>PRESTACIÓN DE SERVICIOS DE APOYO A LA GESTIÓN COMO CONTRATISTA INDEPENDIENTE, POR SU PROPIA CUENTA Y RIESGO  PARA APOYAR LA EJECUCIÓN DE LOS PROGRAMAS Y PROYECTOS, EN EL PROGRAMA DE ATENCIÓN AL USUARIO DESDE EL  COMPONENTE LOGÍSTICO Y ADMINISTRATIVO.</t>
  </si>
  <si>
    <t>240</t>
  </si>
  <si>
    <t>https://community.secop.gov.co/Public/Tendering/OpportunityDetail/Index?noticeUID=CO1.NTC.6065163&amp;isFromPublicArea=True&amp;isModal=False</t>
  </si>
  <si>
    <t>144 DE 2024</t>
  </si>
  <si>
    <t>DANIEL GUSTAVO RAMOS ROJAS</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</si>
  <si>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</si>
  <si>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238</t>
  </si>
  <si>
    <t>https://community.secop.gov.co/Public/Tendering/OpportunityDetail/Index?noticeUID=CO1.NTC.6064937&amp;isFromPublicArea=True&amp;isModal=False</t>
  </si>
  <si>
    <t>146 DE 2024</t>
  </si>
  <si>
    <t>IVAN DARIO OSORIO MESA</t>
  </si>
  <si>
    <t xml:space="preserve">PRESTACIÓN DE SERVICIOS PROFESIONALES COMO CONTRATISTA INDEPENDIENTE, POR SU PROPIA CUENTA Y RIESGO, PARA APOYAR AL ISVIMED EN LOS PROCESOS Y PROYECTOS DE TITULACION Y SANEAMIENTO LEGALIZACIÓN QUE SE EJECUTEN EN LA SUBDIRECCIÓN JURIDICA, DESDE EL COMPONENTE JURIDICO. </t>
  </si>
  <si>
    <t>243</t>
  </si>
  <si>
    <t>147 DE 2024</t>
  </si>
  <si>
    <t>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</si>
  <si>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</si>
  <si>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239</t>
  </si>
  <si>
    <t>https://community.secop.gov.co/Public/Tendering/OpportunityDetail/Index?noticeUID=CO1.NTC.6065681&amp;isFromPublicArea=True&amp;isModal=False</t>
  </si>
  <si>
    <t>148 DE 2024</t>
  </si>
  <si>
    <t>JULIAN OSORIO BUSTAMANTE</t>
  </si>
  <si>
    <t>PRESTACIÓN DE SERVICIOS DE APOYÓ A LA GESTIÓN 1 COMO CONTRATISTA INDEPENDIENTE, POR SU PROPIA CUENTA Y RIESGO, PARA APOYAR EL PROCESO ADMINISTRATIVO Y FINANCIERO DESDE EL COMPONENTE DE ADMINISTRACIÓN DOCUMENTAL, ARCHIVO Y OPERATIVO DE LOS PROYECTOS DEL ISVIMED.</t>
  </si>
  <si>
    <t>232</t>
  </si>
  <si>
    <t>https://community.secop.gov.co/Public/Tendering/OpportunityDetail/Index?noticeUID=CO1.NTC.6064258&amp;isFromPublicArea=True&amp;isModal=False</t>
  </si>
  <si>
    <t>150 DE 2024</t>
  </si>
  <si>
    <t>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</si>
  <si>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</si>
  <si>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237</t>
  </si>
  <si>
    <t>https://community.secop.gov.co/Public/Tendering/OpportunityDetail/Index?noticeUID=CO1.NTC.6065546&amp;isFromPublicArea=True&amp;isModal=False</t>
  </si>
  <si>
    <t>151 DE 2024</t>
  </si>
  <si>
    <t>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</si>
  <si>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</si>
  <si>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236</t>
  </si>
  <si>
    <t>https://community.secop.gov.co/Public/Tendering/OpportunityDetail/Index?noticeUID=CO1.NTC.6065558&amp;isFromPublicArea=True&amp;isModal=False</t>
  </si>
  <si>
    <t>152 DE 2024</t>
  </si>
  <si>
    <t>CAMILO ANDRES CANO ARIAS</t>
  </si>
  <si>
    <t>PRESTACION DE SERVICIOS PROFESIONALES COMO CONTRATISTA INDEPENDIENTE, POR SU PROPIA CUENTA Y RIESGO COMO APOYO 2  AL PROFESIONAL DE LIQUIDACIONES EN EL PROCESO DE REVISION Y ELABORACION DE LOS INFORMES DE LOS PROYECTOS QUE SE  ENCUENTRAN PENDIENTES DE LOS INFORMES DE LIQUIDACION DE LA SUBDIRECCION DE DOTACION DE VIVIENDA Y HABITAT.</t>
  </si>
  <si>
    <t>246</t>
  </si>
  <si>
    <t>06/05/2024</t>
  </si>
  <si>
    <t>https://community.secop.gov.co/Public/Tendering/OpportunityDetail/Index?noticeUID=CO1.NTC.6079569&amp;isFromPublicArea=True&amp;isModal=False</t>
  </si>
  <si>
    <t>153 DE 2024</t>
  </si>
  <si>
    <t>WILDER SNEIDER OLARTE HERNANDEZ</t>
  </si>
  <si>
    <t>PRESTACIÓN DE SERVICIOS DE APOYO 2 A LA GESTIÓN COMO CONTRATISTA INDEPENDIENTE, POR SU PROPIA CUENTA Y RIESGO PARA APOYAR A LA SUBDIRECCIÓN ADMINISTRATIVA Y FINANCIERA EN LE PROCESO DE GESTIÓN DOCUMENTAL</t>
  </si>
  <si>
    <t>248</t>
  </si>
  <si>
    <t>https://community.secop.gov.co/Public/Tendering/OpportunityDetail/Index?noticeUID=CO1.NTC.6081289&amp;isFromPublicArea=True&amp;isModal=False</t>
  </si>
  <si>
    <t>154 DE 2024</t>
  </si>
  <si>
    <t>GUILLERMO LEÓN DURANGO ESPINOSA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</si>
  <si>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</si>
  <si>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212</t>
  </si>
  <si>
    <t>07/05/2024</t>
  </si>
  <si>
    <t>https://community.secop.gov.co/Public/Tendering/OpportunityDetail/Index?noticeUID=CO1.NTC.6090101&amp;isFromPublicArea=True&amp;isModal=False</t>
  </si>
  <si>
    <t>158 DE 2024</t>
  </si>
  <si>
    <t>JORGE ANDRES LONDOÑO MORENO</t>
  </si>
  <si>
    <t xml:space="preserve">PRESTACIÓN DE SERVICIOS PROFESIONALES COMO CONTRATISTA INDEPENDIENTE, SIN VÍNCULO LABORAL POR SU PROPIA CUENTA Y RIESGO, PARA APOYAR AL ISVIMED DESDE LA SUBDIRECCIÓN ADMINISTRATIVA Y FINANCIERA DE MANERA TRASVERSAL EN EL COMPONENTE FINANCIERO Y CONTABLE. </t>
  </si>
  <si>
    <t>272</t>
  </si>
  <si>
    <t>https://community.secop.gov.co/Public/Tendering/OpportunityDetail/Index?noticeUID=CO1.NTC.6103187&amp;isFromPublicArea=True&amp;isModal=False</t>
  </si>
  <si>
    <t>159 DE 2024</t>
  </si>
  <si>
    <t>ROBINSON ANDRES MONTOYA VILLA</t>
  </si>
  <si>
    <t>PRESTACIÓN DE SERVICIOS PROFESIONALES COMO CONTRATISTA INDEPENDIENTE, POR SU PROPIA CUENTA Y RIESGO COMO APOYO A LOS PROCESOS DE POSTULACIÓN Y ENTREGA DE LOS SDV</t>
  </si>
  <si>
    <t>266</t>
  </si>
  <si>
    <t>https://community.secop.gov.co/Public/Tendering/OpportunityDetail/Index?noticeUID=CO1.NTC.6105631&amp;isFromPublicArea=True&amp;isModal=False</t>
  </si>
  <si>
    <t>160 DE 2024</t>
  </si>
  <si>
    <t>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</si>
  <si>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</si>
  <si>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270</t>
  </si>
  <si>
    <t>https://community.secop.gov.co/Public/Tendering/OpportunityDetail/Index?noticeUID=CO1.NTC.6103362&amp;isFromPublicArea=True&amp;isModal=False</t>
  </si>
  <si>
    <t>161 DE 2024</t>
  </si>
  <si>
    <t>YSABEL KRYSTINA SANDOVAL JIMENEZ</t>
  </si>
  <si>
    <t>269</t>
  </si>
  <si>
    <t>https://community.secop.gov.co/Public/Tendering/ContractNoticePhases/View?PPI=CO1.PPI.31695421&amp;isFromPublicArea=True&amp;isModal=False</t>
  </si>
  <si>
    <t>162 DE 2024</t>
  </si>
  <si>
    <t>MARIANA PASSOS VERA</t>
  </si>
  <si>
    <t>PRESTACIÓN DE SERVICIOS PROFESIONALES COMO CONTRATISTA INDEPENDIENTE, POR SU PROPIA CUENTA Y RIESGO, COMO APOYO FINANCIERO EN TODOS LOS CIERRES CONTABLES DE LAS DIFERENTES FIDUCIAS QUE SE ENCUENTRA A CARGO DEL ISVIMED.</t>
  </si>
  <si>
    <t>268</t>
  </si>
  <si>
    <t>https://community.secop.gov.co/Public/Tendering/OpportunityDetail/Index?noticeUID=CO1.NTC.6105095&amp;isFromPublicArea=True&amp;isModal=False</t>
  </si>
  <si>
    <t>163 DE 2024</t>
  </si>
  <si>
    <t>JAIR DARIO ACOSTA MAYA</t>
  </si>
  <si>
    <t xml:space="preserve">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 </t>
  </si>
  <si>
    <t>271</t>
  </si>
  <si>
    <t>https://community.secop.gov.co/Public/Tendering/OpportunityDetail/Index?noticeUID=CO1.NTC.6105258&amp;isFromPublicArea=True&amp;isModal=False</t>
  </si>
  <si>
    <t>164 DE 2024</t>
  </si>
  <si>
    <t>DAYANA ESPINOSA ARISTIZABAL</t>
  </si>
  <si>
    <t>PRESTACIÓN DE SERVICIOS PROFESIONALES COMO CONTRATISTA INDEPENDIENTE, POR SU PROPIA CUENTA Y RIESGO PARA APOYAR EL PROCESO DE GESTIÓN DE TALENTO HUMANO EN EL DISEÑO, EJECUCIÓN Y CONTROL DEL PLAN DE SEGURIDAD Y SALUD EN EL TRABAJO</t>
  </si>
  <si>
    <t>265</t>
  </si>
  <si>
    <t>165 DE 2024</t>
  </si>
  <si>
    <t>DIANA PAOLA RODRÍGUEZ TRUJILLO</t>
  </si>
  <si>
    <t xml:space="preserve">PRESTACIÓN DE SERVICIOS PROFESIONALES COMO CONTRATISTA INDEPENDIENTE, POR SU PROPIA CUENTA Y RIESGO, PARA APOYAR LOS TRÁMITES FINANCIEROS TRANVERSALES DE LA SUBDIRECCIÓN POBLACIONAL. </t>
  </si>
  <si>
    <t>267</t>
  </si>
  <si>
    <t>14/05/2024</t>
  </si>
  <si>
    <t>https://community.secop.gov.co/Public/Tendering/OpportunityDetail/Index?noticeUID=CO1.NTC.6119302&amp;isFromPublicArea=True&amp;isModal=False</t>
  </si>
  <si>
    <t>166 DE 2024</t>
  </si>
  <si>
    <t>MONICA MARIA ARBOLEDA LORA</t>
  </si>
  <si>
    <t>PRESTACIÓN DE SERVICIOS DE APOYO A LA GESTION COMO CONTRATISTA INDEPENDIENTE, POR  SU PROPIA CUENTA Y RIESGO, PARA APOYAR EL PROCESO DE FIDUCIAS EN LA SUBDIRECCIÓN  JURÍDICA DESDE EL COMPONENTE TECNICO Y JURÍDICO</t>
  </si>
  <si>
    <t>273</t>
  </si>
  <si>
    <t>https://community.secop.gov.co/Public/Tendering/OpportunityDetail/Index?noticeUID=CO1.NTC.6121859&amp;isFromPublicArea=True&amp;isModal=False</t>
  </si>
  <si>
    <t>167 DE 2024</t>
  </si>
  <si>
    <t>STEVENS ACEVEDO CARDONA</t>
  </si>
  <si>
    <t xml:space="preserve">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</si>
  <si>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264</t>
  </si>
  <si>
    <t>https://community.secop.gov.co/Public/Tendering/OpportunityDetail/Index?noticeUID=CO1.NTC.6121192&amp;isFromPublicArea=True&amp;isModal=False</t>
  </si>
  <si>
    <t>168 DE 2024</t>
  </si>
  <si>
    <t>MAURICIO ALBERTO GIRALDO GALLEGO</t>
  </si>
  <si>
    <t>PRESTACIÓN DE SERVICIOS PROFESIONALES ESPECIALIZADOS 1 COMO CONTRATISTA INDEPENDIENTE, SIN VÍNCULO LABORAL POR SU PROPIA CUENTA Y RIESGO, PARA APOYAR AL ISVIMED EN LA SUBDIRECCIÓN ADMINISTRATIVA Y FINANCIERA DESDE EL COMPONENTE FINANCIERO.</t>
  </si>
  <si>
    <t>278</t>
  </si>
  <si>
    <t>16/05/2024</t>
  </si>
  <si>
    <t>https://community.secop.gov.co/Public/Tendering/OpportunityDetail/Index?noticeUID=CO1.NTC.6132776&amp;isFromPublicArea=True&amp;isModal=False</t>
  </si>
  <si>
    <t>169 DE 2024</t>
  </si>
  <si>
    <t>YOLANDA MARIA RUA MUÑOZ</t>
  </si>
  <si>
    <t>PRESTACIÓN DE SERVICIOS PROFESIONALES COMO CONTRATISTA INDEPENDIENTE, POR SU PROPIA CUENTA Y RIESGO, COMO APOYO EN LA ESTRUCTURACIÓN Y SEGUIMIENTO DE LOS PROGRAMAS Y PROYECTOS DEL ISVIMED DESDE EL COMPONENTE DE MANTENIMIENTO Y MEJORA DEL SISTEMA DE GESTIÓN DE CALIDAD-SGC.</t>
  </si>
  <si>
    <t>285</t>
  </si>
  <si>
    <t>https://community.secop.gov.co/Public/Tendering/OpportunityDetail/Index?noticeUID=CO1.NTC.6133351&amp;isFromPublicArea=True&amp;isModal=False</t>
  </si>
  <si>
    <t>170 DE 2024</t>
  </si>
  <si>
    <t xml:space="preserve">CONVENIO INTERADMINISTRATIVO </t>
  </si>
  <si>
    <t>EMPRESA DE VIVIENDA DE ANTIOQUIA -VIVA</t>
  </si>
  <si>
    <t>CONVENIO INTERADMISTRATIVO PARA DESARROLAR EL PROGRAMA DE MEJORAMIENTO DE VIVIENDA URBANA, GARANTIZANDO CONDICIONES DE HABITABILIDAD Y EL DERECHO A LA VIVIENDA DIGNA DE LOS HABITANTES DEL DISTRITO ESPECIAL DE CIENCIA, TECNOLOGÍA E INNOVACIÓN DE MEDELLIN</t>
  </si>
  <si>
    <t>257</t>
  </si>
  <si>
    <t>29/05/2024</t>
  </si>
  <si>
    <t>https://community.secop.gov.co/Public/Tendering/OpportunityDetail/Index?noticeUID=CO1.NTC.6182981&amp;isFromPublicArea=True&amp;isModal=False</t>
  </si>
  <si>
    <t>171 DE 2024</t>
  </si>
  <si>
    <t xml:space="preserve">PRESTACIÓN DE SERVICIOS </t>
  </si>
  <si>
    <t>FUMIGACIONES INDUSTRIALES LIMITADA</t>
  </si>
  <si>
    <t>PRESTAR EL SERVICIO DE FUMIGACIÓN DE PLAGAS Y DESINFECCIÓN EN LAS SEDES DEL INSTITUTO SOCIAL DE VIVIENDA Y HÁBITAT DE MEDELLÍN ISVIMED</t>
  </si>
  <si>
    <t>204</t>
  </si>
  <si>
    <t>22/05/2024</t>
  </si>
  <si>
    <t>https://community.secop.gov.co/Public/Tendering/OpportunityDetail/Index?noticeUID=CO1.NTC.6050281&amp;isFromPublicArea=True&amp;isModal=False</t>
  </si>
  <si>
    <t>172 DE 2024</t>
  </si>
  <si>
    <t xml:space="preserve">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 </t>
  </si>
  <si>
    <t>277</t>
  </si>
  <si>
    <t>17/05/2024</t>
  </si>
  <si>
    <t>https://community.secop.gov.co/Public/Tendering/OpportunityDetail/Index?noticeUID=CO1.NTC.6141016&amp;isFromPublicArea=True&amp;isModal=False</t>
  </si>
  <si>
    <t>173 DE 2024</t>
  </si>
  <si>
    <t>JORGE MARIO OCHOA JARAMILLO</t>
  </si>
  <si>
    <t>PRESTACION DE SERVICIOS PROFESIONALES COMO CONTRATISTA INDEPENDIENTE, POR SU PROPIA CUENTA Y RIESGO COMO APOYO 1 A LA EJECUCIÓN DEL PROGRAMA MEJORAMIENTO INTEGRAL DE BARRIOS EN EL PROYECTO RECONOCIMIENTO DE EDIFICACIONES, DESDE EL COMPONENTE DE LEVANTAMIENTO DE DIBUJOS EN CAMPO.</t>
  </si>
  <si>
    <t>140</t>
  </si>
  <si>
    <t>21/05/2024</t>
  </si>
  <si>
    <t>https://community.secop.gov.co/Public/Tendering/OpportunityDetail/Index?noticeUID=CO1.NTC.6161521&amp;isFromPublicArea=True&amp;isModal=False</t>
  </si>
  <si>
    <t xml:space="preserve">EJECUCION </t>
  </si>
  <si>
    <t>174 DE 2024</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</si>
  <si>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</si>
  <si>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293</t>
  </si>
  <si>
    <t>https://community.secop.gov.co/Public/Tendering/OpportunityDetail/Index?noticeUID=CO1.NTC.6164031&amp;isFromPublicArea=True&amp;isModal=False</t>
  </si>
  <si>
    <t>175 DE 2024</t>
  </si>
  <si>
    <t xml:space="preserve">PRESTACIÓN DE SERVICIOS PROFESIONALES COMO CONTRATISTA INDEPENDIENTE, POR SU PROPIA CUENTA Y RIESGO, PARA APOYAR LA COORDINACIÓN, ARTICULACIÓN, Y RELACIONAMIENTO INTERINSTITUCIONAL DEL COMPONENTE DE COMUNICACIÓN, INTERNA Y EXTERNA DEL ISVIMED.  </t>
  </si>
  <si>
    <t>287</t>
  </si>
  <si>
    <t>176 DE 2024</t>
  </si>
  <si>
    <t>MANUELA VALLEJO HERNANDEZ</t>
  </si>
  <si>
    <t>PRESTACIÓN DE SERVICIOS PROFESIONALES COMO CONTRATISTA INDEPENDIENTE, POR SU PROPIA CUENTA Y RIESGO, COMO APOYO EN LA PLANEACIÓN ESTRATÉGICA A TRAVÉS DE INSTRUMENTOS TERRITORIALES.</t>
  </si>
  <si>
    <t>286</t>
  </si>
  <si>
    <t>27/05/2024</t>
  </si>
  <si>
    <t>27/12/2024</t>
  </si>
  <si>
    <t>https://community.secop.gov.co/Public/Tendering/OpportunityDetail/Index?noticeUID=CO1.NTC.6167631&amp;isFromPublicArea=True&amp;isModal=False</t>
  </si>
  <si>
    <t>178 DE 2024</t>
  </si>
  <si>
    <t>JOHN FREDY CORDOBA MOSQUERA</t>
  </si>
  <si>
    <t xml:space="preserve">PRESTACIÓN DE SERVICIOS PROFESIONALES COMO CONTRATISTA INDEPENDIENTE, POR SU PROPIA CUENTA Y RIESGO, PARA APOYAR AL  ISVIMED EN LOS PROCESOS, PROGRAMAS Y PROYECTOS DESDE EL COMPONENTE JURÍDICO A LA SUBDIRECCIÓN JURÍDICA. </t>
  </si>
  <si>
    <t>297</t>
  </si>
  <si>
    <t>24/05/2024</t>
  </si>
  <si>
    <t>https://community.secop.gov.co/Public/Tendering/OpportunityDetail/Index?noticeUID=CO1.NTC.6175324&amp;isFromPublicArea=True&amp;isModal=False</t>
  </si>
  <si>
    <t>184 DE 2024</t>
  </si>
  <si>
    <t>MARCO ANDRES LANDÍNEZ MORENO</t>
  </si>
  <si>
    <t>PRESTAR EL SERVICIO DE MANTENIMIENTO PREVENTIVO Y CORRECTIVO CON EL SUMINISTRO DE REPUESTOS A LOS DISPENSADORES DE AGUA INSTALADOS EN LA SEDE DEL INSTITUTO SOCIAL DE VIVIENDA Y HÁBITAT DE MEDELLÍN – ISVIMED</t>
  </si>
  <si>
    <t>252</t>
  </si>
  <si>
    <t>28/05/2024</t>
  </si>
  <si>
    <t>https://community.secop.gov.co/Public/Tendering/OpportunityDetail/Index?noticeUID=CO1.NTC.6122500&amp;isFromPublicArea=True&amp;isModal=False</t>
  </si>
  <si>
    <t xml:space="preserve"> ADRIANA  MARIA CORREA CARRASCAL</t>
  </si>
  <si>
    <t xml:space="preserve">PRESTACIÓN DE SERVICIOS PROFESIONALES COMO CONTRATISTA INDEPENDIENTE, POR SU PROPIA CUENTA Y RIESGO, PARA APOYAR AL  ISVIMED EN LOS PROCESOS Y PROYECTOS DE TITULACION Y SANEAMIENTO DE LEGALIZACION DE PREDIOS QUE SE EJECUTEN EN LA  SUBDIRECCIÓN JURIDICA, DESDE EL COMPONENTE JURIDICO. </t>
  </si>
  <si>
    <t>291</t>
  </si>
  <si>
    <t>289</t>
  </si>
  <si>
    <t>04/06/2024</t>
  </si>
  <si>
    <t>https://community.secop.gov.co/Public/Tendering/OpportunityDetail/Index?noticeUID=CO1.NTC.6218342&amp;isFromPublicArea=True&amp;isModal=False</t>
  </si>
  <si>
    <t xml:space="preserve"> 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</si>
  <si>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</si>
  <si>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290</t>
  </si>
  <si>
    <t>https://community.secop.gov.co/Public/Tendering/OpportunityDetail/Index?noticeUID=CO1.NTC.6219508&amp;isFromPublicArea=True&amp;isModal=False</t>
  </si>
  <si>
    <t xml:space="preserve"> ASTRID MARIANA RODRIGUEZ MONSALVE</t>
  </si>
  <si>
    <t xml:space="preserve">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 </t>
  </si>
  <si>
    <t>288</t>
  </si>
  <si>
    <t>https://community.secop.gov.co/Public/Tendering/OpportunityDetail/Index?noticeUID=CO1.NTC.6219570&amp;isFromPublicArea=True&amp;isModal=False</t>
  </si>
  <si>
    <t xml:space="preserve"> MARIANA  RODRIGUEZ  GARCIA </t>
  </si>
  <si>
    <t xml:space="preserve">PRESTACIÓN DE SERVICIOS PROFESIONALES COMO CONTRATISTA INDEPENDIENTE, POR SU PROPIA CUENTA Y RIESGO, PARA APOYAR AL  ISVIMED EN LOS PROCESOS Y PROYECTOS DE OPV QUE SE EJECUTEN EN LA SUBDIRECCIÓN JURIDICA, DESDE EL COMPONENTE  JURIDICO. </t>
  </si>
  <si>
    <t>292</t>
  </si>
  <si>
    <t>https://community.secop.gov.co/Public/Tendering/OpportunityDetail/Index?noticeUID=CO1.NTC.6220190&amp;isFromPublicArea=True&amp;isModal=False</t>
  </si>
  <si>
    <t xml:space="preserve"> 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</si>
  <si>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</si>
  <si>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https://community.secop.gov.co/Public/Tendering/OpportunityDetail/Index?noticeUID=CO1.NTC.6220094&amp;isFromPublicArea=True&amp;isModal=False</t>
  </si>
  <si>
    <t xml:space="preserve"> SYGMA TECH S.A.S</t>
  </si>
  <si>
    <t>APOYAR LA EJECUCIÓN DE LOS PROGRAMAS Y PROYECTOS DEL PLAN DE DESARROLLO DE MEDELLÍN, EN EL ACOMPAÑAMIENTO A LOS COMPONENTES DE GESTIÓN DE TIC EN EL SOPORTE, CAPACITACIÓN Y NUEVOS DESARROLLOS DEL SISTEMA DE INFORMACIÓN DEL ISVIMED SIFI.</t>
  </si>
  <si>
    <t>280</t>
  </si>
  <si>
    <t>14/06/2024</t>
  </si>
  <si>
    <t>https://community.secop.gov.co/Public/Tendering/OpportunityDetail/Index?noticeUID=CO1.NTC.6247373&amp;isFromPublicArea=True&amp;isModal=False</t>
  </si>
  <si>
    <t xml:space="preserve"> LUIS  ALFONSO ECHEVERRI ZAPATA </t>
  </si>
  <si>
    <t>PRESTACIÓN DE SERVICIOS PROFESIONALES COMO CONTRATISTA INDEPENDIENTE, POR SU PROPIA CUENTA Y RIESGO COMO  APOYO 1 A LA SUBDIRECCIÓN ADMINISTRATIVA Y FINANCIERA EN EL PROCESO CONTABLE.</t>
  </si>
  <si>
    <t>300</t>
  </si>
  <si>
    <t>https://community.secop.gov.co/Public/Tendering/OpportunityDetail/Index?noticeUID=CO1.NTC.6220360&amp;isFromPublicArea=True&amp;isModal=False</t>
  </si>
  <si>
    <t>1037602708</t>
  </si>
  <si>
    <t xml:space="preserve"> MARÍA JOSÉ DÍAZ MAYA</t>
  </si>
  <si>
    <t>PRESTACIÓN DE SERVICIOS PROFESIONALES COMO CONTRATISTA INDEPENDIENTE, POR SU PROPIA CUENTA Y RIESGO, PARA APOYAR AL ISVIMED EN LA ARTICULACIÓN, COORDINACIÓN Y RELACIONAMIENTO INTERINSTITUCIONAL DEL COMPONENTE DE COMUNICACIÓN, INTERNA Y EXTERNA DEL ISVIMED.</t>
  </si>
  <si>
    <t>306</t>
  </si>
  <si>
    <t>301</t>
  </si>
  <si>
    <t>https://community.secop.gov.co/Public/Tendering/OpportunityDetail/Index?noticeUID=CO1.NTC.6219678&amp;isFromPublicArea=True&amp;isModal=False</t>
  </si>
  <si>
    <t>1128402534</t>
  </si>
  <si>
    <t xml:space="preserve"> DIEGO  LEON  MONROY  PIZARRO</t>
  </si>
  <si>
    <t>PRESTACIÓN DE SERVICIOS PROFESIONALES COMO CONTRATISTA INDEPENDIENTE, PARA APOYAR AL ISVIMED EN LAS DIFERENTES LABORES DEL ÁREA DE PRESUPUESTO.</t>
  </si>
  <si>
    <t>304</t>
  </si>
  <si>
    <t>302</t>
  </si>
  <si>
    <t>https://community.secop.gov.co/Public/Tendering/OpportunityDetail/Index?noticeUID=CO1.NTC.6219115&amp;isFromPublicArea=True&amp;isModal=False</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</si>
  <si>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</si>
  <si>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</si>
  <si>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299</t>
  </si>
  <si>
    <t>305</t>
  </si>
  <si>
    <t>https://community.secop.gov.co/Public/Tendering/OpportunityDetail/Index?noticeUID=CO1.NTC.6221948&amp;isFromPublicArea=True&amp;isModal=False</t>
  </si>
  <si>
    <t xml:space="preserve"> GARCÍA QUIROZ ABOGADOS S.A.S.</t>
  </si>
  <si>
    <t>PRESTACIÓN DE SERVICIOS PROFESIONALES PARA REALIZAR ACOMPAÑAMIENTO JURÍDICO AL FORTALECIMIENTO DEL SISTEMA HABITACIONAL Y MODELO DE GESTIÓN PUBLICA DENTRO DE LOS PROYECTOS HABITACIONALES PROMOVIDOS POR EL INSTITUTO</t>
  </si>
  <si>
    <t>307</t>
  </si>
  <si>
    <t>315</t>
  </si>
  <si>
    <t>07/06/2024</t>
  </si>
  <si>
    <t>https://community.secop.gov.co/Public/Tendering/OpportunityDetail/Index?noticeUID=CO1.NTC.6228577&amp;isFromPublicArea=True&amp;isModal=False</t>
  </si>
  <si>
    <t xml:space="preserve"> 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</si>
  <si>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</si>
  <si>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208</t>
  </si>
  <si>
    <t>06/06/2024</t>
  </si>
  <si>
    <t>https://community.secop.gov.co/Public/Tendering/OpportunityDetail/Index?noticeUID=CO1.NTC.6232030&amp;isFromPublicArea=True&amp;isModal=False</t>
  </si>
  <si>
    <t>ASOCIACION - APOYO</t>
  </si>
  <si>
    <t>ASOCIACION / APOYO</t>
  </si>
  <si>
    <t xml:space="preserve"> CAJA DE COMPENSACION FAMILIAR DE ANTIOQUIA COMFAMA</t>
  </si>
  <si>
    <t>CONVENIO DE ASOCIACIÓN PARA LA FORMULACIÓN, ESTRUCTURACIÓN, EJECUCIÓN Y COFINANCIACIÓN DE UN PROYECTO DE MEJORAMIENTO DE VIVIENDA URBANA CON AFILIADOS A CAJAS DE COMPENSACIÓN FAMILIAR EN LA CIUDAD DE MEDELLÍN</t>
  </si>
  <si>
    <t>502</t>
  </si>
  <si>
    <t>411</t>
  </si>
  <si>
    <t>25/06/2024</t>
  </si>
  <si>
    <t>https://community.secop.gov.co/Public/Tendering/OpportunityDetail/Index?noticeUID=CO1.NTC.6293736&amp;isFromPublicArea=True&amp;isModal=False</t>
  </si>
  <si>
    <t xml:space="preserve"> 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</si>
  <si>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</si>
  <si>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320</t>
  </si>
  <si>
    <t>127</t>
  </si>
  <si>
    <t>12/06/2024</t>
  </si>
  <si>
    <t>https://community.secop.gov.co/Public/Tendering/OpportunityDetail/Index?noticeUID=CO1.NTC.6258388&amp;isFromPublicArea=True&amp;isModal=False</t>
  </si>
  <si>
    <t xml:space="preserve"> VALENTINA VALLEJO ARISTIZABAL</t>
  </si>
  <si>
    <t>321</t>
  </si>
  <si>
    <t>13/06/2024</t>
  </si>
  <si>
    <t>https://community.secop.gov.co/Public/Tendering/OpportunityDetail/Index?noticeUID=CO1.NTC.6258902&amp;isFromPublicArea=True&amp;isModal=False</t>
  </si>
  <si>
    <t xml:space="preserve"> LAURA MARIA FLOREZ ZAPATA</t>
  </si>
  <si>
    <t xml:space="preserve">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 </t>
  </si>
  <si>
    <t>319</t>
  </si>
  <si>
    <t>https://community.secop.gov.co/Public/Tendering/OpportunityDetail/Index?noticeUID=CO1.NTC.6260355&amp;isFromPublicArea=True&amp;isModal=False</t>
  </si>
  <si>
    <t xml:space="preserve"> VILEYDY ADRIANA GONZALEZ MEJIA</t>
  </si>
  <si>
    <t>PRESTACIÓN DE SERVICIOS PROFESIONALES COMO CONTRATISTA INDEPENDIENTE, SIN VÍNCULO LABORAL POR SU PROPIA CUENTA Y RIESGO PARA APOYAR LAS ACTIVIDADES DE ANALÍTICA DE DATOS PARA LA POLÍTICA ESTADÍSTICA, DATOS ABIERTOS SEN, DANE.</t>
  </si>
  <si>
    <t>389</t>
  </si>
  <si>
    <t>415</t>
  </si>
  <si>
    <t>19/06/2024</t>
  </si>
  <si>
    <t>https://community.secop.gov.co/Public/Tendering/OpportunityDetail/Index?noticeUID=CO1.NTC.6284589&amp;isFromPublicArea=True&amp;isModal=False</t>
  </si>
  <si>
    <t xml:space="preserve"> JENNY  MILDREY RUEDA CASTAÑO</t>
  </si>
  <si>
    <t>PRESTACIÓN DE SERVICIOS PROFESIONALES COMO CONTRATISTA INDEPENDIENTE, POR SU PROPIA CUENTA Y RIESGO, PARA APOYAR AL ISVIMED EN LA ADMINISTRACIÓN DE LA PÁGINA WEB INSTITUCIONAL.</t>
  </si>
  <si>
    <t>376</t>
  </si>
  <si>
    <t>422</t>
  </si>
  <si>
    <t>22/08/2024</t>
  </si>
  <si>
    <t>https://community.secop.gov.co/Public/Tendering/OpportunityDetail/Index?noticeUID=CO1.NTC.6287638&amp;isFromPublicArea=True&amp;isModal=False</t>
  </si>
  <si>
    <t xml:space="preserve"> ANA MARIA PALENCIA  RIVERA</t>
  </si>
  <si>
    <t xml:space="preserve">PRESTACIÓN DE SERVICIOS PROFESIONALES COMO CONTRATISTA INDEPENDIENTE, SIN VÍNCULO LABORAL POR SU PROPIA CUENTA Y  RIESGO PARA APOYAR LAS ACTIVIDADES DE FORMULACIÓN, GESTIÓN Y SEGUIMIENTO DE PROYECTOS DE VIVIENDA EN ALTURA.  </t>
  </si>
  <si>
    <t>385</t>
  </si>
  <si>
    <t>421</t>
  </si>
  <si>
    <t>https://community.secop.gov.co/Public/Tendering/OpportunityDetail/Index?noticeUID=CO1.NTC.6288001&amp;isFromPublicArea=True&amp;isModal=False</t>
  </si>
  <si>
    <t xml:space="preserve"> LEYDY YOHANA  JARAMILLO ORTEGA</t>
  </si>
  <si>
    <t xml:space="preserve">PRESTACIÓN DE SERVICIOS PROFESIONALES COMO CONTRATISTA INDEPENDIENTE, SIN VINCULO LABORAL POR SU PROPIA CUENTA PARA APOYAR LAS ACTIVIDADES DE FORMULACIÓN Y DISEÑO DE PROYECTOS URBANOS Y ARQUITECTÓNICOS, MANEJO DE NORMA URBANA DISTRITAL Y NACIONAL. </t>
  </si>
  <si>
    <t>384</t>
  </si>
  <si>
    <t>414</t>
  </si>
  <si>
    <t>https://community.secop.gov.co/Public/Tendering/OpportunityDetail/Index?noticeUID=CO1.NTC.6286323&amp;isFromPublicArea=True&amp;isModal=False</t>
  </si>
  <si>
    <t xml:space="preserve"> LAURA CRISTINA ATEHORTUA  ALVAREZ</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</si>
  <si>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</si>
  <si>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374</t>
  </si>
  <si>
    <t>416</t>
  </si>
  <si>
    <t>20/06/2024</t>
  </si>
  <si>
    <t>https://community.secop.gov.co/Public/Tendering/OpportunityDetail/Index?noticeUID=CO1.NTC.6291171&amp;isFromPublicArea=True&amp;isModal=False</t>
  </si>
  <si>
    <t xml:space="preserve"> LUIS ENRIQUE LEBRUN SUELT</t>
  </si>
  <si>
    <t xml:space="preserve">PRESTACIÓN DE SERVICIOS PROFESIONALES ESPECIALIZADOS COMO CONTRATISTA INDEPENDIENTE, SIN VÍNCULO LABORAL POR SU  PROPIA CUENTA Y RIESGO PARA APOYAR AL ISVIMED EN LA COORDINACION DEL COMPONENTE DE GESTIÓN DE MARCA Y  PUBLICIDAD. </t>
  </si>
  <si>
    <t>510</t>
  </si>
  <si>
    <t>429</t>
  </si>
  <si>
    <t>24/06/2024</t>
  </si>
  <si>
    <t>https://community.secop.gov.co/Public/Tendering/OpportunityDetail/Index?noticeUID=CO1.NTC.6309937&amp;isFromPublicArea=True&amp;isModal=False</t>
  </si>
  <si>
    <t xml:space="preserve"> ANDRES GUZMAN MONSALVE</t>
  </si>
  <si>
    <t>498</t>
  </si>
  <si>
    <t>430</t>
  </si>
  <si>
    <t>26/06/2024</t>
  </si>
  <si>
    <t>https://community.secop.gov.co/Public/Tendering/OpportunityDetail/Index?noticeUID=CO1.NTC.6310603&amp;isFromPublicArea=True&amp;isModal=False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</si>
</sst>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quot;$&quot;* #,##0_-;_-&quot;$&quot;* &quot;-&quot;_-;_-@_-"/>
    <numFmt numFmtId="164" formatCode="&quot;$&quot;\ #,##0"/>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u/>
      <sz val="9"/>
      <color theme="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28">
    <xf numFmtId="0" fontId="0" fillId="0" borderId="0" xfId="0"/>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9" fontId="4" fillId="0" borderId="1" xfId="2" applyFont="1" applyFill="1" applyBorder="1" applyAlignment="1">
      <alignment horizontal="center" vertical="center" wrapText="1"/>
    </xf>
    <xf numFmtId="0" fontId="3" fillId="0" borderId="0" xfId="0" applyFont="1" applyAlignment="1">
      <alignment horizontal="center"/>
    </xf>
    <xf numFmtId="0" fontId="5" fillId="0" borderId="1" xfId="0" applyFont="1" applyBorder="1"/>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0" fontId="5" fillId="0" borderId="0" xfId="0" applyFont="1"/>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wrapText="1"/>
    </xf>
    <xf numFmtId="42" fontId="5" fillId="0" borderId="1" xfId="1" applyFont="1" applyBorder="1"/>
    <xf numFmtId="0" fontId="8" fillId="0" borderId="1" xfId="3" applyFont="1" applyBorder="1" applyAlignment="1">
      <alignment wrapText="1"/>
    </xf>
    <xf numFmtId="0" fontId="5" fillId="3" borderId="1" xfId="0" applyFont="1" applyFill="1" applyBorder="1" applyAlignment="1">
      <alignment wrapText="1"/>
    </xf>
    <xf numFmtId="0" fontId="5" fillId="3" borderId="1" xfId="0" applyFont="1" applyFill="1" applyBorder="1"/>
    <xf numFmtId="49" fontId="5" fillId="0" borderId="1" xfId="0" applyNumberFormat="1" applyFont="1" applyBorder="1"/>
    <xf numFmtId="0" fontId="5" fillId="0" borderId="1" xfId="0" applyFont="1" applyBorder="1" applyAlignment="1">
      <alignment horizontal="left" vertical="top" wrapText="1"/>
    </xf>
    <xf numFmtId="42" fontId="5" fillId="0" borderId="1" xfId="1" applyFont="1" applyFill="1" applyBorder="1"/>
    <xf numFmtId="0" fontId="2" fillId="0" borderId="0" xfId="3" applyAlignment="1">
      <alignment wrapText="1"/>
    </xf>
    <xf numFmtId="9" fontId="5" fillId="0" borderId="0" xfId="2" applyFont="1" applyFill="1"/>
  </cellXfs>
  <cellStyles count="4">
    <cellStyle name="Hipervínculo" xfId="3" builtinId="8"/>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6027815&amp;isFromPublicArea=True&amp;isModal=False" TargetMode="External"/><Relationship Id="rId21" Type="http://schemas.openxmlformats.org/officeDocument/2006/relationships/hyperlink" Target="https://community.secop.gov.co/Public/Tendering/OpportunityDetail/Index?noticeUID=CO1.NTC.5688227&amp;isFromPublicArea=True&amp;isModal=False" TargetMode="External"/><Relationship Id="rId42" Type="http://schemas.openxmlformats.org/officeDocument/2006/relationships/hyperlink" Target="https://community.secop.gov.co/Public/Tendering/OpportunityDetail/Index?noticeUID=CO1.NTC.5564284&amp;isFromPublicArea=True&amp;isModal=False" TargetMode="External"/><Relationship Id="rId63" Type="http://schemas.openxmlformats.org/officeDocument/2006/relationships/hyperlink" Target="https://community.secop.gov.co/Public/Tendering/OpportunityDetail/Index?noticeUID=CO1.NTC.5814621&amp;isFromPublicArea=True&amp;isModal=False" TargetMode="External"/><Relationship Id="rId84" Type="http://schemas.openxmlformats.org/officeDocument/2006/relationships/hyperlink" Target="https://community.secop.gov.co/Public/Tendering/OpportunityDetail/Index?noticeUID=CO1.NTC.5996457&amp;isFromPublicArea=True&amp;isModal=False" TargetMode="External"/><Relationship Id="rId138" Type="http://schemas.openxmlformats.org/officeDocument/2006/relationships/hyperlink" Target="https://community.secop.gov.co/Public/Tendering/OpportunityDetail/Index?noticeUID=CO1.NTC.6065163&amp;isFromPublicArea=True&amp;isModal=False" TargetMode="External"/><Relationship Id="rId159" Type="http://schemas.openxmlformats.org/officeDocument/2006/relationships/hyperlink" Target="https://community.secop.gov.co/Public/Tendering/OpportunityDetail/Index?noticeUID=CO1.NTC.6050281&amp;isFromPublicArea=True&amp;isModal=False" TargetMode="External"/><Relationship Id="rId170" Type="http://schemas.openxmlformats.org/officeDocument/2006/relationships/hyperlink" Target="https://community.secop.gov.co/Public/Tendering/OpportunityDetail/Index?noticeUID=CO1.NTC.6220094&amp;isFromPublicArea=True&amp;isModal=False" TargetMode="External"/><Relationship Id="rId107" Type="http://schemas.openxmlformats.org/officeDocument/2006/relationships/hyperlink" Target="https://community.secop.gov.co/Public/Tendering/OpportunityDetail/Index?noticeUID=CO1.NTC.5987069&amp;isFromPublicArea=True&amp;isModal=False" TargetMode="External"/><Relationship Id="rId11" Type="http://schemas.openxmlformats.org/officeDocument/2006/relationships/hyperlink" Target="https://community.secop.gov.co/Public/Tendering/OpportunityDetail/Index?noticeUID=CO1.NTC.5503657&amp;isFromPublicArea=True&amp;isModal=False" TargetMode="External"/><Relationship Id="rId32" Type="http://schemas.openxmlformats.org/officeDocument/2006/relationships/hyperlink" Target="https://community.secop.gov.co/Public/Tendering/OpportunityDetail/Index?noticeUID=CO1.NTC.5601465&amp;isFromPublicArea=True&amp;isModal=False" TargetMode="External"/><Relationship Id="rId53" Type="http://schemas.openxmlformats.org/officeDocument/2006/relationships/hyperlink" Target="https://community.secop.gov.co/Public/Tendering/OpportunityDetail/Index?noticeUID=CO1.NTC.5775096&amp;isFromPublicArea=True&amp;isModal=False" TargetMode="External"/><Relationship Id="rId74" Type="http://schemas.openxmlformats.org/officeDocument/2006/relationships/hyperlink" Target="https://community.secop.gov.co/Public/Tendering/OpportunityDetail/Index?noticeUID=CO1.NTC.5860339&amp;isFromPublicArea=True&amp;isModal=False" TargetMode="External"/><Relationship Id="rId128" Type="http://schemas.openxmlformats.org/officeDocument/2006/relationships/hyperlink" Target="https://community.secop.gov.co/Public/Tendering/ContractNoticePhases/View?PPI=CO1.PPI.31528764&amp;isFromPublicArea=True&amp;isModal=False" TargetMode="External"/><Relationship Id="rId149" Type="http://schemas.openxmlformats.org/officeDocument/2006/relationships/hyperlink" Target="https://community.secop.gov.co/Public/Tendering/OpportunityDetail/Index?noticeUID=CO1.NTC.6103362&amp;isFromPublicArea=True&amp;isModal=False" TargetMode="External"/><Relationship Id="rId5" Type="http://schemas.openxmlformats.org/officeDocument/2006/relationships/hyperlink" Target="https://community.secop.gov.co/Public/Tendering/OpportunityDetail/Index?noticeUID=CO1.NTC.5489230&amp;isFromPublicArea=True&amp;isModal=False" TargetMode="External"/><Relationship Id="rId95" Type="http://schemas.openxmlformats.org/officeDocument/2006/relationships/hyperlink" Target="https://community.secop.gov.co/Public/Tendering/OpportunityDetail/Index?noticeUID=CO1.NTC.5911147&amp;isFromPublicArea=True&amp;isModal=False" TargetMode="External"/><Relationship Id="rId160" Type="http://schemas.openxmlformats.org/officeDocument/2006/relationships/hyperlink" Target="https://community.secop.gov.co/Public/Tendering/OpportunityDetail/Index?noticeUID=CO1.NTC.6164031&amp;isFromPublicArea=True&amp;isModal=False" TargetMode="External"/><Relationship Id="rId181" Type="http://schemas.openxmlformats.org/officeDocument/2006/relationships/hyperlink" Target="https://community.secop.gov.co/Public/Tendering/OpportunityDetail/Index?noticeUID=CO1.NTC.6260355&amp;isFromPublicArea=True&amp;isModal=False" TargetMode="External"/><Relationship Id="rId22" Type="http://schemas.openxmlformats.org/officeDocument/2006/relationships/hyperlink" Target="https://community.secop.gov.co/Public/Tendering/OpportunityDetail/Index?noticeUID=CO1.NTC.5656533&amp;isFromPublicArea=True&amp;isModal=False" TargetMode="External"/><Relationship Id="rId43" Type="http://schemas.openxmlformats.org/officeDocument/2006/relationships/hyperlink" Target="https://community.secop.gov.co/Public/Tendering/OpportunityDetail/Index?noticeUID=CO1.NTC.5564012&amp;isFromPublicArea=True&amp;isModal=False" TargetMode="External"/><Relationship Id="rId64" Type="http://schemas.openxmlformats.org/officeDocument/2006/relationships/hyperlink" Target="https://community.secop.gov.co/Public/Tendering/OpportunityDetail/Index?noticeUID=CO1.NTC.5817285&amp;isFromPublicArea=True&amp;isModal=False" TargetMode="External"/><Relationship Id="rId118" Type="http://schemas.openxmlformats.org/officeDocument/2006/relationships/hyperlink" Target="https://community.secop.gov.co/Public/Tendering/OpportunityDetail/Index?noticeUID=CO1.NTC.6031551&amp;isFromPublicArea=True&amp;isModal=False" TargetMode="External"/><Relationship Id="rId139" Type="http://schemas.openxmlformats.org/officeDocument/2006/relationships/hyperlink" Target="https://community.secop.gov.co/Public/Tendering/OpportunityDetail/Index?noticeUID=CO1.NTC.6064937&amp;isFromPublicArea=True&amp;isModal=False" TargetMode="External"/><Relationship Id="rId85" Type="http://schemas.openxmlformats.org/officeDocument/2006/relationships/hyperlink" Target="https://community.secop.gov.co/Public/Tendering/OpportunityDetail/Index?noticeUID=CO1.NTC.5996473&amp;isFromPublicArea=True&amp;isModal=False" TargetMode="External"/><Relationship Id="rId150" Type="http://schemas.openxmlformats.org/officeDocument/2006/relationships/hyperlink" Target="https://community.secop.gov.co/Public/Tendering/OpportunityDetail/Index?noticeUID=CO1.NTC.6105258&amp;isFromPublicArea=True&amp;isModal=False" TargetMode="External"/><Relationship Id="rId171" Type="http://schemas.openxmlformats.org/officeDocument/2006/relationships/hyperlink" Target="https://community.secop.gov.co/Public/Tendering/OpportunityDetail/Index?noticeUID=CO1.NTC.6247373&amp;isFromPublicArea=True&amp;isModal=False" TargetMode="External"/><Relationship Id="rId12" Type="http://schemas.openxmlformats.org/officeDocument/2006/relationships/hyperlink" Target="https://community.secop.gov.co/Public/Tendering/OpportunityDetail/Index?noticeUID=CO1.NTC.5704643&amp;isFromPublicArea=True&amp;isModal=False" TargetMode="External"/><Relationship Id="rId33" Type="http://schemas.openxmlformats.org/officeDocument/2006/relationships/hyperlink" Target="https://community.secop.gov.co/Public/Tendering/OpportunityDetail/Index?noticeUID=CO1.NTC.5600162&amp;isFromPublicArea=True&amp;isModal=False" TargetMode="External"/><Relationship Id="rId108" Type="http://schemas.openxmlformats.org/officeDocument/2006/relationships/hyperlink" Target="https://community.secop.gov.co/Public/Tendering/OpportunityDetail/Index?noticeUID=CO1.NTC.5983748&amp;isFromPublicArea=True&amp;isModal=False" TargetMode="External"/><Relationship Id="rId129" Type="http://schemas.openxmlformats.org/officeDocument/2006/relationships/hyperlink" Target="https://community.secop.gov.co/Public/Tendering/OpportunityDetail/Index?noticeUID=CO1.NTC.6063998&amp;isFromPublicArea=True&amp;isModal=False" TargetMode="External"/><Relationship Id="rId54" Type="http://schemas.openxmlformats.org/officeDocument/2006/relationships/hyperlink" Target="https://community.secop.gov.co/Public/Tendering/OpportunityDetail/Index?noticeUID=CO1.NTC.5791513&amp;isFromPublicArea=True&amp;isModal=False" TargetMode="External"/><Relationship Id="rId75" Type="http://schemas.openxmlformats.org/officeDocument/2006/relationships/hyperlink" Target="https://community.secop.gov.co/Public/Tendering/OpportunityDetail/Index?noticeUID=CO1.NTC.5912178&amp;isFromPublicArea=True&amp;isModal=False" TargetMode="External"/><Relationship Id="rId96" Type="http://schemas.openxmlformats.org/officeDocument/2006/relationships/hyperlink" Target="https://community.secop.gov.co/Public/Tendering/OpportunityDetail/Index?noticeUID=CO1.NTC.5913785&amp;isFromPublicArea=True&amp;isModal=False" TargetMode="External"/><Relationship Id="rId140" Type="http://schemas.openxmlformats.org/officeDocument/2006/relationships/hyperlink" Target="https://community.secop.gov.co/Public/Tendering/OpportunityDetail/Index?noticeUID=CO1.NTC.6065681&amp;isFromPublicArea=True&amp;isModal=False" TargetMode="External"/><Relationship Id="rId161" Type="http://schemas.openxmlformats.org/officeDocument/2006/relationships/hyperlink" Target="https://community.secop.gov.co/Public/Tendering/OpportunityDetail/Index?noticeUID=CO1.NTC.6164031&amp;isFromPublicArea=True&amp;isModal=False" TargetMode="External"/><Relationship Id="rId182" Type="http://schemas.openxmlformats.org/officeDocument/2006/relationships/hyperlink" Target="https://community.secop.gov.co/Public/Tendering/OpportunityDetail/Index?noticeUID=CO1.NTC.6284589&amp;isFromPublicArea=True&amp;isModal=False" TargetMode="External"/><Relationship Id="rId6" Type="http://schemas.openxmlformats.org/officeDocument/2006/relationships/hyperlink" Target="https://community.secop.gov.co/Public/Tendering/OpportunityDetail/Index?noticeUID=CO1.NTC.5483006&amp;isFromPublicArea=True&amp;isModal=False" TargetMode="External"/><Relationship Id="rId23" Type="http://schemas.openxmlformats.org/officeDocument/2006/relationships/hyperlink" Target="https://community.secop.gov.co/Public/Tendering/OpportunityDetail/Index?noticeUID=CO1.NTC.5657343&amp;isFromPublicArea=True&amp;isModal=False" TargetMode="External"/><Relationship Id="rId119" Type="http://schemas.openxmlformats.org/officeDocument/2006/relationships/hyperlink" Target="https://community.secop.gov.co/Public/Tendering/OpportunityDetail/Index?noticeUID=CO1.NTC.6028870&amp;isFromPublicArea=True&amp;isModal=False" TargetMode="External"/><Relationship Id="rId44" Type="http://schemas.openxmlformats.org/officeDocument/2006/relationships/hyperlink" Target="https://community.secop.gov.co/Public/Tendering/OpportunityDetail/Index?noticeUID=CO1.NTC.5559891&amp;isFromPublicArea=True&amp;isModal=False" TargetMode="External"/><Relationship Id="rId65" Type="http://schemas.openxmlformats.org/officeDocument/2006/relationships/hyperlink" Target="https://community.secop.gov.co/Public/Tendering/OpportunityDetail/Index?noticeUID=CO1.NTC.5817386&amp;isFromPublicArea=True&amp;isModal=False" TargetMode="External"/><Relationship Id="rId86" Type="http://schemas.openxmlformats.org/officeDocument/2006/relationships/hyperlink" Target="https://community.secop.gov.co/Public/Tendering/OpportunityDetail/Index?noticeUID=CO1.NTC.5996268&amp;isFromPublicArea=True&amp;isModal=False" TargetMode="External"/><Relationship Id="rId130" Type="http://schemas.openxmlformats.org/officeDocument/2006/relationships/hyperlink" Target="https://community.secop.gov.co/Public/Tendering/OpportunityDetail/Index?noticeUID=CO1.NTC.6065321&amp;isFromPublicArea=True&amp;isModal=False" TargetMode="External"/><Relationship Id="rId151" Type="http://schemas.openxmlformats.org/officeDocument/2006/relationships/hyperlink" Target="https://community.secop.gov.co/Public/Tendering/OpportunityDetail/Index?noticeUID=CO1.NTC.6105258&amp;isFromPublicArea=True&amp;isModal=False" TargetMode="External"/><Relationship Id="rId172" Type="http://schemas.openxmlformats.org/officeDocument/2006/relationships/hyperlink" Target="https://community.secop.gov.co/Public/Tendering/OpportunityDetail/Index?noticeUID=CO1.NTC.6220360&amp;isFromPublicArea=True&amp;isModal=False" TargetMode="External"/><Relationship Id="rId13" Type="http://schemas.openxmlformats.org/officeDocument/2006/relationships/hyperlink" Target="https://community.secop.gov.co/Public/Tendering/OpportunityDetail/Index?noticeUID=CO1.NTC.5696622&amp;isFromPublicArea=True&amp;isModal=False" TargetMode="External"/><Relationship Id="rId18" Type="http://schemas.openxmlformats.org/officeDocument/2006/relationships/hyperlink" Target="https://community.secop.gov.co/Public/Tendering/OpportunityDetail/Index?noticeUID=CO1.NTC.5703387&amp;isFromPublicArea=True&amp;isModal=False" TargetMode="External"/><Relationship Id="rId39" Type="http://schemas.openxmlformats.org/officeDocument/2006/relationships/hyperlink" Target="https://community.secop.gov.co/Public/Tendering/OpportunityDetail/Index?noticeUID=CO1.NTC.5547664&amp;isFromPublicArea=True&amp;isModal=False" TargetMode="External"/><Relationship Id="rId109" Type="http://schemas.openxmlformats.org/officeDocument/2006/relationships/hyperlink" Target="https://community.secop.gov.co/Public/Tendering/OpportunityDetail/Index?noticeUID=CO1.NTC.5987506&amp;isFromPublicArea=True&amp;isModal=False" TargetMode="External"/><Relationship Id="rId34" Type="http://schemas.openxmlformats.org/officeDocument/2006/relationships/hyperlink" Target="https://community.secop.gov.co/Public/Tendering/OpportunityDetail/Index?noticeUID=CO1.NTC.5589036&amp;isFromPublicArea=True&amp;isModal=False" TargetMode="External"/><Relationship Id="rId50" Type="http://schemas.openxmlformats.org/officeDocument/2006/relationships/hyperlink" Target="https://community.secop.gov.co/Public/Tendering/OpportunityDetail/Index?noticeUID=CO1.NTC.5563979&amp;isFromPublicArea=True&amp;isModal=False" TargetMode="External"/><Relationship Id="rId55" Type="http://schemas.openxmlformats.org/officeDocument/2006/relationships/hyperlink" Target="https://community.secop.gov.co/Public/Tendering/OpportunityDetail/Index?noticeUID=CO1.NTC.5793080&amp;isFromPublicArea=True&amp;isModal=False" TargetMode="External"/><Relationship Id="rId76" Type="http://schemas.openxmlformats.org/officeDocument/2006/relationships/hyperlink" Target="https://community.secop.gov.co/Public/Tendering/OpportunityDetail/Index?noticeUID=CO1.NTC.5948487&amp;isFromPublicArea=True&amp;isModal=False" TargetMode="External"/><Relationship Id="rId97" Type="http://schemas.openxmlformats.org/officeDocument/2006/relationships/hyperlink" Target="https://community.secop.gov.co/Public/Tendering/OpportunityDetail/Index?noticeUID=CO1.NTC.5912691&amp;isFromPublicArea=True&amp;isModal=False" TargetMode="External"/><Relationship Id="rId104" Type="http://schemas.openxmlformats.org/officeDocument/2006/relationships/hyperlink" Target="https://community.secop.gov.co/Public/Tendering/OpportunityDetail/Index?noticeUID=CO1.NTC.5925947&amp;isFromPublicArea=True&amp;isModal=False" TargetMode="External"/><Relationship Id="rId120" Type="http://schemas.openxmlformats.org/officeDocument/2006/relationships/hyperlink" Target="https://community.secop.gov.co/Public/Tendering/OpportunityDetail/Index?noticeUID=CO1.NTC.6013546&amp;isFromPublicArea=True&amp;isModal=False" TargetMode="External"/><Relationship Id="rId125" Type="http://schemas.openxmlformats.org/officeDocument/2006/relationships/hyperlink" Target="https://community.secop.gov.co/Public/Tendering/OpportunityDetail/Index?noticeUID=CO1.NTC.6063452&amp;isFromPublicArea=True&amp;isModal=False" TargetMode="External"/><Relationship Id="rId141" Type="http://schemas.openxmlformats.org/officeDocument/2006/relationships/hyperlink" Target="https://community.secop.gov.co/Public/Tendering/OpportunityDetail/Index?noticeUID=CO1.NTC.6065546&amp;isFromPublicArea=True&amp;isModal=False" TargetMode="External"/><Relationship Id="rId146" Type="http://schemas.openxmlformats.org/officeDocument/2006/relationships/hyperlink" Target="https://community.secop.gov.co/Public/Tendering/ContractNoticePhases/View?PPI=CO1.PPI.31695421&amp;isFromPublicArea=True&amp;isModal=False" TargetMode="External"/><Relationship Id="rId167" Type="http://schemas.openxmlformats.org/officeDocument/2006/relationships/hyperlink" Target="https://community.secop.gov.co/Public/Tendering/OpportunityDetail/Index?noticeUID=CO1.NTC.6219508&amp;isFromPublicArea=True&amp;isModal=False" TargetMode="External"/><Relationship Id="rId188" Type="http://schemas.openxmlformats.org/officeDocument/2006/relationships/hyperlink" Target="https://community.secop.gov.co/Public/Tendering/OpportunityDetail/Index?noticeUID=CO1.NTC.6310603&amp;isFromPublicArea=True&amp;isModal=False" TargetMode="External"/><Relationship Id="rId7" Type="http://schemas.openxmlformats.org/officeDocument/2006/relationships/hyperlink" Target="https://community.secop.gov.co/Public/Tendering/OpportunityDetail/Index?noticeUID=CO1.NTC.5491949&amp;isFromPublicArea=True&amp;isModal=False" TargetMode="External"/><Relationship Id="rId71" Type="http://schemas.openxmlformats.org/officeDocument/2006/relationships/hyperlink" Target="https://community.secop.gov.co/Public/Tendering/OpportunityDetail/Index?noticeUID=CO1.NTC.5858369&amp;isFromPublicArea=True&amp;isModal=False" TargetMode="External"/><Relationship Id="rId92" Type="http://schemas.openxmlformats.org/officeDocument/2006/relationships/hyperlink" Target="https://community.secop.gov.co/Public/Tendering/OpportunityDetail/Index?noticeUID=CO1.NTC.5912026&amp;isFromPublicArea=True&amp;isModal=False" TargetMode="External"/><Relationship Id="rId162" Type="http://schemas.openxmlformats.org/officeDocument/2006/relationships/hyperlink" Target="https://community.secop.gov.co/Public/Tendering/OpportunityDetail/Index?noticeUID=CO1.NTC.6167631&amp;isFromPublicArea=True&amp;isModal=False" TargetMode="External"/><Relationship Id="rId183" Type="http://schemas.openxmlformats.org/officeDocument/2006/relationships/hyperlink" Target="https://community.secop.gov.co/Public/Tendering/OpportunityDetail/Index?noticeUID=CO1.NTC.6287638&amp;isFromPublicArea=True&amp;isModal=False" TargetMode="External"/><Relationship Id="rId2" Type="http://schemas.openxmlformats.org/officeDocument/2006/relationships/hyperlink" Target="https://community.secop.gov.co/Public/Tendering/OpportunityDetail/Index?noticeUID=CO1.NTC.5438859&amp;isFromPublicArea=True&amp;isModal=False" TargetMode="External"/><Relationship Id="rId29" Type="http://schemas.openxmlformats.org/officeDocument/2006/relationships/hyperlink" Target="https://community.secop.gov.co/Public/Tendering/OpportunityDetail/Index?noticeUID=CO1.NTC.5646851&amp;isFromPublicArea=True&amp;isModal=False" TargetMode="External"/><Relationship Id="rId24" Type="http://schemas.openxmlformats.org/officeDocument/2006/relationships/hyperlink" Target="https://community.secop.gov.co/Public/Tendering/OpportunityDetail/Index?noticeUID=CO1.NTC.5655107&amp;isFromPublicArea=True&amp;isModal=False" TargetMode="External"/><Relationship Id="rId40" Type="http://schemas.openxmlformats.org/officeDocument/2006/relationships/hyperlink" Target="https://community.secop.gov.co/Public/Tendering/OpportunityDetail/Index?noticeUID=CO1.NTC.5562949&amp;isFromPublicArea=True&amp;isModal=False" TargetMode="External"/><Relationship Id="rId45" Type="http://schemas.openxmlformats.org/officeDocument/2006/relationships/hyperlink" Target="https://community.secop.gov.co/Public/Tendering/OpportunityDetail/Index?noticeUID=CO1.NTC.5566413&amp;isFromPublicArea=True&amp;isModal=False" TargetMode="External"/><Relationship Id="rId66" Type="http://schemas.openxmlformats.org/officeDocument/2006/relationships/hyperlink" Target="https://community.secop.gov.co/Public/Tendering/OpportunityDetail/Index?noticeUID=CO1.NTC.5838798&amp;isFromPublicArea=True&amp;isModal=False" TargetMode="External"/><Relationship Id="rId87" Type="http://schemas.openxmlformats.org/officeDocument/2006/relationships/hyperlink" Target="https://community.secop.gov.co/Public/Tendering/OpportunityDetail/Index?noticeUID=CO1.NTC.5911513&amp;isFromPublicArea=True&amp;isModal=False" TargetMode="External"/><Relationship Id="rId110" Type="http://schemas.openxmlformats.org/officeDocument/2006/relationships/hyperlink" Target="https://community.secop.gov.co/Public/Tendering/OpportunityDetail/Index?noticeUID=CO1.NTC.5987347&amp;isFromPublicArea=True&amp;isModal=False" TargetMode="External"/><Relationship Id="rId115" Type="http://schemas.openxmlformats.org/officeDocument/2006/relationships/hyperlink" Target="https://community.secop.gov.co/Public/Tendering/OpportunityDetail/Index?noticeUID=CO1.NTC.6014535&amp;isFromPublicArea=True&amp;isModal=False" TargetMode="External"/><Relationship Id="rId131" Type="http://schemas.openxmlformats.org/officeDocument/2006/relationships/hyperlink" Target="https://community.secop.gov.co/Public/Tendering/OpportunityDetail/Index?noticeUID=CO1.NTC.6066312&amp;isFromPublicArea=True&amp;isModal=False" TargetMode="External"/><Relationship Id="rId136" Type="http://schemas.openxmlformats.org/officeDocument/2006/relationships/hyperlink" Target="https://community.secop.gov.co/Public/Tendering/OpportunityDetail/Index?noticeUID=CO1.NTC.6063256&amp;isFromPublicArea=True&amp;isModal=False" TargetMode="External"/><Relationship Id="rId157" Type="http://schemas.openxmlformats.org/officeDocument/2006/relationships/hyperlink" Target="https://community.secop.gov.co/Public/Tendering/OpportunityDetail/Index?noticeUID=CO1.NTC.6141016&amp;isFromPublicArea=True&amp;isModal=False" TargetMode="External"/><Relationship Id="rId178" Type="http://schemas.openxmlformats.org/officeDocument/2006/relationships/hyperlink" Target="https://community.secop.gov.co/Public/Tendering/OpportunityDetail/Index?noticeUID=CO1.NTC.6293736&amp;isFromPublicArea=True&amp;isModal=False" TargetMode="External"/><Relationship Id="rId61" Type="http://schemas.openxmlformats.org/officeDocument/2006/relationships/hyperlink" Target="https://community.secop.gov.co/Public/Tendering/OpportunityDetail/Index?noticeUID=CO1.NTC.5814702&amp;isFromPublicArea=True&amp;isModal=False" TargetMode="External"/><Relationship Id="rId82" Type="http://schemas.openxmlformats.org/officeDocument/2006/relationships/hyperlink" Target="https://community.secop.gov.co/Public/Tendering/OpportunityDetail/Index?noticeUID=CO1.NTC.5912693&amp;isFromPublicArea=True&amp;isModal=False" TargetMode="External"/><Relationship Id="rId152" Type="http://schemas.openxmlformats.org/officeDocument/2006/relationships/hyperlink" Target="https://community.secop.gov.co/Public/Tendering/OpportunityDetail/Index?noticeUID=CO1.NTC.6119302&amp;isFromPublicArea=True&amp;isModal=False" TargetMode="External"/><Relationship Id="rId173" Type="http://schemas.openxmlformats.org/officeDocument/2006/relationships/hyperlink" Target="https://community.secop.gov.co/Public/Tendering/OpportunityDetail/Index?noticeUID=CO1.NTC.6219678&amp;isFromPublicArea=True&amp;isModal=False" TargetMode="External"/><Relationship Id="rId19" Type="http://schemas.openxmlformats.org/officeDocument/2006/relationships/hyperlink" Target="https://community.secop.gov.co/Public/Tendering/OpportunityDetail/Index?noticeUID=CO1.NTC.5693272&amp;isFromPublicArea=True&amp;isModal=False" TargetMode="External"/><Relationship Id="rId14" Type="http://schemas.openxmlformats.org/officeDocument/2006/relationships/hyperlink" Target="https://community.secop.gov.co/Public/Tendering/OpportunityDetail/Index?noticeUID=CO1.NTC.5693929&amp;isFromPublicArea=True&amp;isModal=False" TargetMode="External"/><Relationship Id="rId30" Type="http://schemas.openxmlformats.org/officeDocument/2006/relationships/hyperlink" Target="https://community.secop.gov.co/Public/Tendering/OpportunityDetail/Index?noticeUID=CO1.NTC.5601894&amp;isFromPublicArea=True&amp;isModal=False" TargetMode="External"/><Relationship Id="rId35" Type="http://schemas.openxmlformats.org/officeDocument/2006/relationships/hyperlink" Target="https://community.secop.gov.co/Public/Tendering/OpportunityDetail/Index?noticeUID=CO1.NTC.5568451&amp;isFromPublicArea=True&amp;isModal=False" TargetMode="External"/><Relationship Id="rId56" Type="http://schemas.openxmlformats.org/officeDocument/2006/relationships/hyperlink" Target="https://community.secop.gov.co/Public/Tendering/OpportunityDetail/Index?noticeUID=CO1.NTC.5791898&amp;isFromPublicArea=True&amp;isModal=False" TargetMode="External"/><Relationship Id="rId77" Type="http://schemas.openxmlformats.org/officeDocument/2006/relationships/hyperlink" Target="https://community.secop.gov.co/Public/Tendering/OpportunityDetail/Index?noticeUID=CO1.NTC.5949768&amp;isFromPublicArea=True&amp;isModal=False" TargetMode="External"/><Relationship Id="rId100" Type="http://schemas.openxmlformats.org/officeDocument/2006/relationships/hyperlink" Target="https://community.secop.gov.co/Public/Tendering/OpportunityDetail/Index?noticeUID=CO1.NTC.5913530&amp;isFromPublicArea=True&amp;isModal=False" TargetMode="External"/><Relationship Id="rId105" Type="http://schemas.openxmlformats.org/officeDocument/2006/relationships/hyperlink" Target="https://community.secop.gov.co/Public/Tendering/OpportunityDetail/Index?noticeUID=CO1.NTC.5946635&amp;isFromPublicArea=True&amp;isModal=False" TargetMode="External"/><Relationship Id="rId126" Type="http://schemas.openxmlformats.org/officeDocument/2006/relationships/hyperlink" Target="https://community.secop.gov.co/Public/Tendering/OpportunityDetail/Index?noticeUID=CO1.NTC.6063452&amp;isFromPublicArea=True&amp;isModal=False" TargetMode="External"/><Relationship Id="rId147" Type="http://schemas.openxmlformats.org/officeDocument/2006/relationships/hyperlink" Target="https://community.secop.gov.co/Public/Tendering/OpportunityDetail/Index?noticeUID=CO1.NTC.6105095&amp;isFromPublicArea=True&amp;isModal=False" TargetMode="External"/><Relationship Id="rId168" Type="http://schemas.openxmlformats.org/officeDocument/2006/relationships/hyperlink" Target="https://community.secop.gov.co/Public/Tendering/OpportunityDetail/Index?noticeUID=CO1.NTC.6219570&amp;isFromPublicArea=True&amp;isModal=False" TargetMode="External"/><Relationship Id="rId8" Type="http://schemas.openxmlformats.org/officeDocument/2006/relationships/hyperlink" Target="https://community.secop.gov.co/Public/Tendering/OpportunityDetail/Index?noticeUID=CO1.NTC.5492390&amp;isFromPublicArea=True&amp;isModal=False" TargetMode="External"/><Relationship Id="rId51" Type="http://schemas.openxmlformats.org/officeDocument/2006/relationships/hyperlink" Target="https://community.secop.gov.co/Public/Tendering/OpportunityDetail/Index?noticeUID=CO1.NTC.5763845&amp;isFromPublicArea=True&amp;isModal=False" TargetMode="External"/><Relationship Id="rId72" Type="http://schemas.openxmlformats.org/officeDocument/2006/relationships/hyperlink" Target="https://community.secop.gov.co/Public/Tendering/OpportunityDetail/Index?noticeUID=CO1.NTC.5859315&amp;isFromPublicArea=True&amp;isModal=False" TargetMode="External"/><Relationship Id="rId93" Type="http://schemas.openxmlformats.org/officeDocument/2006/relationships/hyperlink" Target="https://community.secop.gov.co/Public/Tendering/OpportunityDetail/Index?noticeUID=CO1.NTC.5912451&amp;isFromPublicArea=True&amp;isModal=False" TargetMode="External"/><Relationship Id="rId98" Type="http://schemas.openxmlformats.org/officeDocument/2006/relationships/hyperlink" Target="https://community.secop.gov.co/Public/Tendering/OpportunityDetail/Index?noticeUID=CO1.NTC.5911480&amp;isFromPublicArea=True&amp;isModal=False" TargetMode="External"/><Relationship Id="rId121" Type="http://schemas.openxmlformats.org/officeDocument/2006/relationships/hyperlink" Target="https://community.secop.gov.co/Public/Tendering/OpportunityDetail/Index?noticeUID=CO1.NTC.6014396&amp;isFromPublicArea=True&amp;isModal=False" TargetMode="External"/><Relationship Id="rId142" Type="http://schemas.openxmlformats.org/officeDocument/2006/relationships/hyperlink" Target="https://community.secop.gov.co/Public/Tendering/OpportunityDetail/Index?noticeUID=CO1.NTC.6081289&amp;isFromPublicArea=True&amp;isModal=False" TargetMode="External"/><Relationship Id="rId163" Type="http://schemas.openxmlformats.org/officeDocument/2006/relationships/hyperlink" Target="https://community.secop.gov.co/Public/Tendering/OpportunityDetail/Index?noticeUID=CO1.NTC.6175324&amp;isFromPublicArea=True&amp;isModal=False" TargetMode="External"/><Relationship Id="rId184" Type="http://schemas.openxmlformats.org/officeDocument/2006/relationships/hyperlink" Target="https://community.secop.gov.co/Public/Tendering/OpportunityDetail/Index?noticeUID=CO1.NTC.6288001&amp;isFromPublicArea=True&amp;isModal=False" TargetMode="External"/><Relationship Id="rId3" Type="http://schemas.openxmlformats.org/officeDocument/2006/relationships/hyperlink" Target="https://community.secop.gov.co/Public/Tendering/OpportunityDetail/Index?noticeUID=CO1.NTC.5448669&amp;isFromPublicArea=True&amp;isModal=False" TargetMode="External"/><Relationship Id="rId25" Type="http://schemas.openxmlformats.org/officeDocument/2006/relationships/hyperlink" Target="https://community.secop.gov.co/Public/Tendering/OpportunityDetail/Index?noticeUID=CO1.NTC.5646454&amp;isFromPublicArea=True&amp;isModal=False" TargetMode="External"/><Relationship Id="rId46" Type="http://schemas.openxmlformats.org/officeDocument/2006/relationships/hyperlink" Target="https://community.secop.gov.co/Public/Tendering/OpportunityDetail/Index?noticeUID=CO1.NTC.5560189&amp;isFromPublicArea=True&amp;isModal=False" TargetMode="External"/><Relationship Id="rId67" Type="http://schemas.openxmlformats.org/officeDocument/2006/relationships/hyperlink" Target="https://community.secop.gov.co/Public/Tendering/OpportunityDetail/Index?noticeUID=CO1.NTC.5861758&amp;isFromPublicArea=True&amp;isModal=False" TargetMode="External"/><Relationship Id="rId116" Type="http://schemas.openxmlformats.org/officeDocument/2006/relationships/hyperlink" Target="https://community.secop.gov.co/Public/Tendering/OpportunityDetail/Index?noticeUID=CO1.NTC.6029118&amp;isFromPublicArea=True&amp;isModal=False" TargetMode="External"/><Relationship Id="rId137" Type="http://schemas.openxmlformats.org/officeDocument/2006/relationships/hyperlink" Target="https://community.secop.gov.co/Public/Tendering/OpportunityDetail/Index?noticeUID=CO1.NTC.6065558&amp;isFromPublicArea=True&amp;isModal=False" TargetMode="External"/><Relationship Id="rId158" Type="http://schemas.openxmlformats.org/officeDocument/2006/relationships/hyperlink" Target="https://community.secop.gov.co/Public/Tendering/OpportunityDetail/Index?noticeUID=CO1.NTC.6161521&amp;isFromPublicArea=True&amp;isModal=False" TargetMode="External"/><Relationship Id="rId20" Type="http://schemas.openxmlformats.org/officeDocument/2006/relationships/hyperlink" Target="https://community.secop.gov.co/Public/Tendering/OpportunityDetail/Index?noticeUID=CO1.NTC.5686443&amp;isFromPublicArea=True&amp;isModal=False" TargetMode="External"/><Relationship Id="rId41" Type="http://schemas.openxmlformats.org/officeDocument/2006/relationships/hyperlink" Target="https://community.secop.gov.co/Public/Tendering/OpportunityDetail/Index?noticeUID=CO1.NTC.5550120&amp;isFromPublicArea=True&amp;isModal=False" TargetMode="External"/><Relationship Id="rId62" Type="http://schemas.openxmlformats.org/officeDocument/2006/relationships/hyperlink" Target="https://community.secop.gov.co/Public/Tendering/OpportunityDetail/Index?noticeUID=CO1.NTC.5815501&amp;isFromPublicArea=True&amp;isModal=False" TargetMode="External"/><Relationship Id="rId83" Type="http://schemas.openxmlformats.org/officeDocument/2006/relationships/hyperlink" Target="https://community.secop.gov.co/Public/Tendering/OpportunityDetail/Index?noticeUID=CO1.NTC.5994278&amp;isFromPublicArea=True&amp;isModal=False" TargetMode="External"/><Relationship Id="rId88" Type="http://schemas.openxmlformats.org/officeDocument/2006/relationships/hyperlink" Target="https://community.secop.gov.co/Public/Tendering/OpportunityDetail/Index?noticeUID=CO1.NTC.5777189&amp;isFromPublicArea=True&amp;isModal=False" TargetMode="External"/><Relationship Id="rId111" Type="http://schemas.openxmlformats.org/officeDocument/2006/relationships/hyperlink" Target="https://community.secop.gov.co/Public/Tendering/OpportunityDetail/Index?noticeUID=CO1.NTC.5987393&amp;isFromPublicArea=True&amp;isModal=False" TargetMode="External"/><Relationship Id="rId132" Type="http://schemas.openxmlformats.org/officeDocument/2006/relationships/hyperlink" Target="https://community.secop.gov.co/Public/Tendering/OpportunityDetail/Index?noticeUID=CO1.NTC.6065229&amp;isFromPublicArea=True&amp;isModal=False" TargetMode="External"/><Relationship Id="rId153" Type="http://schemas.openxmlformats.org/officeDocument/2006/relationships/hyperlink" Target="https://community.secop.gov.co/Public/Tendering/OpportunityDetail/Index?noticeUID=CO1.NTC.6121859&amp;isFromPublicArea=True&amp;isModal=False" TargetMode="External"/><Relationship Id="rId174" Type="http://schemas.openxmlformats.org/officeDocument/2006/relationships/hyperlink" Target="https://community.secop.gov.co/Public/Tendering/OpportunityDetail/Index?noticeUID=CO1.NTC.6219115&amp;isFromPublicArea=True&amp;isModal=False" TargetMode="External"/><Relationship Id="rId179" Type="http://schemas.openxmlformats.org/officeDocument/2006/relationships/hyperlink" Target="https://community.secop.gov.co/Public/Tendering/OpportunityDetail/Index?noticeUID=CO1.NTC.6258388&amp;isFromPublicArea=True&amp;isModal=False" TargetMode="External"/><Relationship Id="rId15" Type="http://schemas.openxmlformats.org/officeDocument/2006/relationships/hyperlink" Target="https://community.secop.gov.co/Public/Tendering/OpportunityDetail/Index?noticeUID=CO1.NTC.5692783&amp;isFromPublicArea=True&amp;isModal=False" TargetMode="External"/><Relationship Id="rId36" Type="http://schemas.openxmlformats.org/officeDocument/2006/relationships/hyperlink" Target="https://community.secop.gov.co/Public/Tendering/OpportunityDetail/Index?noticeUID=CO1.NTC.5567032&amp;isFromPublicArea=True&amp;isModal=False" TargetMode="External"/><Relationship Id="rId57" Type="http://schemas.openxmlformats.org/officeDocument/2006/relationships/hyperlink" Target="https://community.secop.gov.co/Public/Tendering/OpportunityDetail/Index?noticeUID=CO1.NTC.5796503&amp;isFromPublicArea=True&amp;isModal=False" TargetMode="External"/><Relationship Id="rId106" Type="http://schemas.openxmlformats.org/officeDocument/2006/relationships/hyperlink" Target="https://community.secop.gov.co/Public/Tendering/OpportunityDetail/Index?noticeUID=CO1.NTC.5980213&amp;isFromPublicArea=True&amp;isModal=False" TargetMode="External"/><Relationship Id="rId127" Type="http://schemas.openxmlformats.org/officeDocument/2006/relationships/hyperlink" Target="https://community.secop.gov.co/Public/Tendering/ContractNoticePhases/View?PPI=CO1.PPI.31537419&amp;isFromPublicArea=True&amp;isModal=False" TargetMode="External"/><Relationship Id="rId10" Type="http://schemas.openxmlformats.org/officeDocument/2006/relationships/hyperlink" Target="https://community.secop.gov.co/Public/Tendering/OpportunityDetail/Index?noticeUID=CO1.NTC.5502087&amp;isFromPublicArea=True&amp;isModal=False" TargetMode="External"/><Relationship Id="rId31" Type="http://schemas.openxmlformats.org/officeDocument/2006/relationships/hyperlink" Target="https://community.secop.gov.co/Public/Tendering/OpportunityDetail/Index?noticeUID=CO1.NTC.5601117&amp;isFromPublicArea=True&amp;isModal=False" TargetMode="External"/><Relationship Id="rId52" Type="http://schemas.openxmlformats.org/officeDocument/2006/relationships/hyperlink" Target="https://community.secop.gov.co/Public/Tendering/OpportunityDetail/Index?noticeUID=CO1.NTC.5773221&amp;isFromPublicArea=True&amp;isModal=False" TargetMode="External"/><Relationship Id="rId73" Type="http://schemas.openxmlformats.org/officeDocument/2006/relationships/hyperlink" Target="https://community.secop.gov.co/Public/Tendering/OpportunityDetail/Index?noticeUID=CO1.NTC.5860227&amp;isFromPublicArea=True&amp;isModal=False" TargetMode="External"/><Relationship Id="rId78" Type="http://schemas.openxmlformats.org/officeDocument/2006/relationships/hyperlink" Target="https://community.secop.gov.co/Public/Tendering/OpportunityDetail/Index?noticeUID=CO1.NTC.5954110&amp;isFromPublicArea=True&amp;isModal=False" TargetMode="External"/><Relationship Id="rId94" Type="http://schemas.openxmlformats.org/officeDocument/2006/relationships/hyperlink" Target="https://community.secop.gov.co/Public/Tendering/OpportunityDetail/Index?noticeUID=CO1.NTC.5914350&amp;isFromPublicArea=True&amp;isModal=False" TargetMode="External"/><Relationship Id="rId99" Type="http://schemas.openxmlformats.org/officeDocument/2006/relationships/hyperlink" Target="https://community.secop.gov.co/Public/Tendering/OpportunityDetail/Index?noticeUID=CO1.NTC.5912746&amp;isFromPublicArea=True&amp;isModal=False" TargetMode="External"/><Relationship Id="rId101" Type="http://schemas.openxmlformats.org/officeDocument/2006/relationships/hyperlink" Target="https://community.secop.gov.co/Public/Tendering/OpportunityDetail/Index?noticeUID=CO1.NTC.5886733&amp;isFromPublicArea=True&amp;isModal=False" TargetMode="External"/><Relationship Id="rId122" Type="http://schemas.openxmlformats.org/officeDocument/2006/relationships/hyperlink" Target="https://community.secop.gov.co/Public/Tendering/OpportunityDetail/Index?noticeUID=CO1.NTC.6014603&amp;isFromPublicArea=True&amp;isModal=False" TargetMode="External"/><Relationship Id="rId143" Type="http://schemas.openxmlformats.org/officeDocument/2006/relationships/hyperlink" Target="https://community.secop.gov.co/Public/Tendering/OpportunityDetail/Index?noticeUID=CO1.NTC.6079569&amp;isFromPublicArea=True&amp;isModal=False" TargetMode="External"/><Relationship Id="rId148" Type="http://schemas.openxmlformats.org/officeDocument/2006/relationships/hyperlink" Target="https://community.secop.gov.co/Public/Tendering/OpportunityDetail/Index?noticeUID=CO1.NTC.6105631&amp;isFromPublicArea=True&amp;isModal=False" TargetMode="External"/><Relationship Id="rId164" Type="http://schemas.openxmlformats.org/officeDocument/2006/relationships/hyperlink" Target="https://community.secop.gov.co/Public/Tendering/OpportunityDetail/Index?noticeUID=CO1.NTC.6182981&amp;isFromPublicArea=True&amp;isModal=False" TargetMode="External"/><Relationship Id="rId169" Type="http://schemas.openxmlformats.org/officeDocument/2006/relationships/hyperlink" Target="https://community.secop.gov.co/Public/Tendering/OpportunityDetail/Index?noticeUID=CO1.NTC.6220190&amp;isFromPublicArea=True&amp;isModal=False" TargetMode="External"/><Relationship Id="rId185" Type="http://schemas.openxmlformats.org/officeDocument/2006/relationships/hyperlink" Target="https://community.secop.gov.co/Public/Tendering/OpportunityDetail/Index?noticeUID=CO1.NTC.6286323&amp;isFromPublicArea=True&amp;isModal=False" TargetMode="External"/><Relationship Id="rId4" Type="http://schemas.openxmlformats.org/officeDocument/2006/relationships/hyperlink" Target="https://community.secop.gov.co/Public/Tendering/OpportunityDetail/Index?noticeUID=CO1.NTC.5448813&amp;isFromPublicArea=True&amp;isModal=False" TargetMode="External"/><Relationship Id="rId9" Type="http://schemas.openxmlformats.org/officeDocument/2006/relationships/hyperlink" Target="https://community.secop.gov.co/Public/Tendering/OpportunityDetail/Index?noticeUID=CO1.NTC.5501646&amp;isFromPublicArea=True&amp;isModal=False" TargetMode="External"/><Relationship Id="rId180" Type="http://schemas.openxmlformats.org/officeDocument/2006/relationships/hyperlink" Target="https://community.secop.gov.co/Public/Tendering/OpportunityDetail/Index?noticeUID=CO1.NTC.6258902&amp;isFromPublicArea=True&amp;isModal=False" TargetMode="External"/><Relationship Id="rId26" Type="http://schemas.openxmlformats.org/officeDocument/2006/relationships/hyperlink" Target="https://community.secop.gov.co/Public/Tendering/OpportunityDetail/Index?noticeUID=CO1.NTC.5648577&amp;isFromPublicArea=True&amp;isModal=False" TargetMode="External"/><Relationship Id="rId47" Type="http://schemas.openxmlformats.org/officeDocument/2006/relationships/hyperlink" Target="https://community.secop.gov.co/Public/Tendering/OpportunityDetail/Index?noticeUID=CO1.NTC.5564775&amp;isFromPublicArea=True&amp;isModal=False" TargetMode="External"/><Relationship Id="rId68" Type="http://schemas.openxmlformats.org/officeDocument/2006/relationships/hyperlink" Target="https://community.secop.gov.co/Public/Tendering/OpportunityDetail/Index?noticeUID=CO1.NTC.5857347&amp;isFromPublicArea=True&amp;isModal=False" TargetMode="External"/><Relationship Id="rId89" Type="http://schemas.openxmlformats.org/officeDocument/2006/relationships/hyperlink" Target="https://community.secop.gov.co/Public/Tendering/OpportunityDetail/Index?noticeUID=CO1.NTC.5911045&amp;isFromPublicArea=True&amp;isModal=False" TargetMode="External"/><Relationship Id="rId112" Type="http://schemas.openxmlformats.org/officeDocument/2006/relationships/hyperlink" Target="https://community.secop.gov.co/Public/Tendering/OpportunityDetail/Index?noticeUID=CO1.NTC.5994816&amp;isFromPublicArea=True&amp;isModal=False" TargetMode="External"/><Relationship Id="rId133" Type="http://schemas.openxmlformats.org/officeDocument/2006/relationships/hyperlink" Target="https://community.secop.gov.co/Public/Tendering/OpportunityDetail/Index?noticeUID=CO1.NTC.6064710&amp;isFromPublicArea=True&amp;isModal=False" TargetMode="External"/><Relationship Id="rId154" Type="http://schemas.openxmlformats.org/officeDocument/2006/relationships/hyperlink" Target="https://community.secop.gov.co/Public/Tendering/OpportunityDetail/Index?noticeUID=CO1.NTC.6121192&amp;isFromPublicArea=True&amp;isModal=False" TargetMode="External"/><Relationship Id="rId175" Type="http://schemas.openxmlformats.org/officeDocument/2006/relationships/hyperlink" Target="https://community.secop.gov.co/Public/Tendering/OpportunityDetail/Index?noticeUID=CO1.NTC.6221948&amp;isFromPublicArea=True&amp;isModal=False" TargetMode="External"/><Relationship Id="rId16" Type="http://schemas.openxmlformats.org/officeDocument/2006/relationships/hyperlink" Target="https://community.secop.gov.co/Public/Tendering/OpportunityDetail/Index?noticeUID=CO1.NTC.5695618&amp;isFromPublicArea=True&amp;isModal=False" TargetMode="External"/><Relationship Id="rId37" Type="http://schemas.openxmlformats.org/officeDocument/2006/relationships/hyperlink" Target="https://community.secop.gov.co/Public/Tendering/OpportunityDetail/Index?noticeUID=CO1.NTC.5566387&amp;isFromPublicArea=True&amp;isModal=False" TargetMode="External"/><Relationship Id="rId58" Type="http://schemas.openxmlformats.org/officeDocument/2006/relationships/hyperlink" Target="https://community.secop.gov.co/Public/Tendering/OpportunityDetail/Index?noticeUID=CO1.NTC.5795882&amp;isFromPublicArea=True&amp;isModal=False" TargetMode="External"/><Relationship Id="rId79" Type="http://schemas.openxmlformats.org/officeDocument/2006/relationships/hyperlink" Target="https://community.secop.gov.co/Public/Tendering/OpportunityDetail/Index?noticeUID=CO1.NTC.5912401&amp;isFromPublicArea=True&amp;isModal=False" TargetMode="External"/><Relationship Id="rId102" Type="http://schemas.openxmlformats.org/officeDocument/2006/relationships/hyperlink" Target="https://community.secop.gov.co/Public/Tendering/OpportunityDetail/Index?noticeUID=CO1.NTC.5924042&amp;isFromPublicArea=True&amp;isModal=False" TargetMode="External"/><Relationship Id="rId123" Type="http://schemas.openxmlformats.org/officeDocument/2006/relationships/hyperlink" Target="https://community.secop.gov.co/Public/Tendering/OpportunityDetail/Index?noticeUID=CO1.NTC.6064258&amp;isFromPublicArea=True&amp;isModal=False" TargetMode="External"/><Relationship Id="rId144" Type="http://schemas.openxmlformats.org/officeDocument/2006/relationships/hyperlink" Target="https://community.secop.gov.co/Public/Tendering/OpportunityDetail/Index?noticeUID=CO1.NTC.6090101&amp;isFromPublicArea=True&amp;isModal=False" TargetMode="External"/><Relationship Id="rId90" Type="http://schemas.openxmlformats.org/officeDocument/2006/relationships/hyperlink" Target="https://community.secop.gov.co/Public/Tendering/OpportunityDetail/Index?noticeUID=CO1.NTC.5911730&amp;isFromPublicArea=True&amp;isModal=False" TargetMode="External"/><Relationship Id="rId165" Type="http://schemas.openxmlformats.org/officeDocument/2006/relationships/hyperlink" Target="https://community.secop.gov.co/Public/Tendering/OpportunityDetail/Index?noticeUID=CO1.NTC.6122500&amp;isFromPublicArea=True&amp;isModal=False" TargetMode="External"/><Relationship Id="rId186" Type="http://schemas.openxmlformats.org/officeDocument/2006/relationships/hyperlink" Target="https://community.secop.gov.co/Public/Tendering/OpportunityDetail/Index?noticeUID=CO1.NTC.6291171&amp;isFromPublicArea=True&amp;isModal=False" TargetMode="External"/><Relationship Id="rId27" Type="http://schemas.openxmlformats.org/officeDocument/2006/relationships/hyperlink" Target="https://community.secop.gov.co/Public/Tendering/OpportunityDetail/Index?noticeUID=CO1.NTC.5653183&amp;isFromPublicArea=True&amp;isModal=False" TargetMode="External"/><Relationship Id="rId48" Type="http://schemas.openxmlformats.org/officeDocument/2006/relationships/hyperlink" Target="https://community.secop.gov.co/Public/Tendering/OpportunityDetail/Index?noticeUID=CO1.NTC.5560024&amp;isFromPublicArea=True&amp;isModal=False" TargetMode="External"/><Relationship Id="rId69" Type="http://schemas.openxmlformats.org/officeDocument/2006/relationships/hyperlink" Target="https://community.secop.gov.co/Public/Tendering/OpportunityDetail/Index?noticeUID=CO1.NTC.5858069&amp;isFromPublicArea=True&amp;isModal=False" TargetMode="External"/><Relationship Id="rId113" Type="http://schemas.openxmlformats.org/officeDocument/2006/relationships/hyperlink" Target="https://community.secop.gov.co/Public/Tendering/OpportunityDetail/Index?noticeUID=CO1.NTC.5987675&amp;isFromPublicArea=True&amp;isModal=False" TargetMode="External"/><Relationship Id="rId134" Type="http://schemas.openxmlformats.org/officeDocument/2006/relationships/hyperlink" Target="https://community.secop.gov.co/Public/Tendering/OpportunityDetail/Index?noticeUID=CO1.NTC.6066302&amp;isFromPublicArea=True&amp;isModal=False" TargetMode="External"/><Relationship Id="rId80" Type="http://schemas.openxmlformats.org/officeDocument/2006/relationships/hyperlink" Target="https://community.secop.gov.co/Public/Tendering/OpportunityDetail/Index?noticeUID=CO1.NTC.5911917&amp;isFromPublicArea=True&amp;isModal=False" TargetMode="External"/><Relationship Id="rId155" Type="http://schemas.openxmlformats.org/officeDocument/2006/relationships/hyperlink" Target="https://community.secop.gov.co/Public/Tendering/OpportunityDetail/Index?noticeUID=CO1.NTC.6133351&amp;isFromPublicArea=True&amp;isModal=False" TargetMode="External"/><Relationship Id="rId176" Type="http://schemas.openxmlformats.org/officeDocument/2006/relationships/hyperlink" Target="https://community.secop.gov.co/Public/Tendering/OpportunityDetail/Index?noticeUID=CO1.NTC.6228577&amp;isFromPublicArea=True&amp;isModal=False" TargetMode="External"/><Relationship Id="rId17" Type="http://schemas.openxmlformats.org/officeDocument/2006/relationships/hyperlink" Target="https://community.secop.gov.co/Public/Tendering/OpportunityDetail/Index?noticeUID=CO1.NTC.5693254&amp;isFromPublicArea=True&amp;isModal=False" TargetMode="External"/><Relationship Id="rId38" Type="http://schemas.openxmlformats.org/officeDocument/2006/relationships/hyperlink" Target="https://community.secop.gov.co/Public/Tendering/OpportunityDetail/Index?noticeUID=CO1.NTC.5560332&amp;isFromPublicArea=True&amp;isModal=False" TargetMode="External"/><Relationship Id="rId59" Type="http://schemas.openxmlformats.org/officeDocument/2006/relationships/hyperlink" Target="https://community.secop.gov.co/Public/Tendering/OpportunityDetail/Index?noticeUID=CO1.NTC.5799444&amp;isFromPublicArea=True&amp;isModal=False" TargetMode="External"/><Relationship Id="rId103" Type="http://schemas.openxmlformats.org/officeDocument/2006/relationships/hyperlink" Target="https://community.secop.gov.co/Public/Tendering/OpportunityDetail/Index?noticeUID=CO1.NTC.5924582&amp;isFromPublicArea=True&amp;isModal=False" TargetMode="External"/><Relationship Id="rId124" Type="http://schemas.openxmlformats.org/officeDocument/2006/relationships/hyperlink" Target="https://community.secop.gov.co/Public/Tendering/OpportunityDetail/Index?noticeUID=CO1.NTC.6063474&amp;isFromPublicArea=True&amp;isModal=False" TargetMode="External"/><Relationship Id="rId70" Type="http://schemas.openxmlformats.org/officeDocument/2006/relationships/hyperlink" Target="https://community.secop.gov.co/Public/Tendering/OpportunityDetail/Index?noticeUID=CO1.NTC.5861379&amp;isFromPublicArea=True&amp;isModal=False" TargetMode="External"/><Relationship Id="rId91" Type="http://schemas.openxmlformats.org/officeDocument/2006/relationships/hyperlink" Target="https://community.secop.gov.co/Public/Tendering/OpportunityDetail/Index?noticeUID=CO1.NTC.5911949&amp;isFromPublicArea=True&amp;isModal=False" TargetMode="External"/><Relationship Id="rId145" Type="http://schemas.openxmlformats.org/officeDocument/2006/relationships/hyperlink" Target="https://community.secop.gov.co/Public/Tendering/OpportunityDetail/Index?noticeUID=CO1.NTC.6103187&amp;isFromPublicArea=True&amp;isModal=False" TargetMode="External"/><Relationship Id="rId166" Type="http://schemas.openxmlformats.org/officeDocument/2006/relationships/hyperlink" Target="https://community.secop.gov.co/Public/Tendering/OpportunityDetail/Index?noticeUID=CO1.NTC.6218342&amp;isFromPublicArea=True&amp;isModal=False" TargetMode="External"/><Relationship Id="rId187" Type="http://schemas.openxmlformats.org/officeDocument/2006/relationships/hyperlink" Target="https://community.secop.gov.co/Public/Tendering/OpportunityDetail/Index?noticeUID=CO1.NTC.6309937&amp;isFromPublicArea=True&amp;isModal=False" TargetMode="External"/><Relationship Id="rId1" Type="http://schemas.openxmlformats.org/officeDocument/2006/relationships/hyperlink" Target="https://community.secop.gov.co/Public/Tendering/OpportunityDetail/Index?noticeUID=CO1.NTC.5439036&amp;isFromPublicArea=True&amp;isModal=False" TargetMode="External"/><Relationship Id="rId28" Type="http://schemas.openxmlformats.org/officeDocument/2006/relationships/hyperlink" Target="https://community.secop.gov.co/Public/Tendering/OpportunityDetail/Index?noticeUID=CO1.NTC.5654109&amp;isFromPublicArea=True&amp;isModal=False" TargetMode="External"/><Relationship Id="rId49" Type="http://schemas.openxmlformats.org/officeDocument/2006/relationships/hyperlink" Target="https://community.secop.gov.co/Public/Tendering/OpportunityDetail/Index?noticeUID=CO1.NTC.5567053&amp;isFromPublicArea=True&amp;isModal=False" TargetMode="External"/><Relationship Id="rId114" Type="http://schemas.openxmlformats.org/officeDocument/2006/relationships/hyperlink" Target="https://community.secop.gov.co/Public/Tendering/OpportunityDetail/Index?noticeUID=CO1.NTC.6000068&amp;isFromPublicArea=True&amp;isModal=False" TargetMode="External"/><Relationship Id="rId60" Type="http://schemas.openxmlformats.org/officeDocument/2006/relationships/hyperlink" Target="https://community.secop.gov.co/Public/Tendering/OpportunityDetail/Index?noticeUID=CO1.NTC.5813967&amp;isFromPublicArea=True&amp;isModal=False" TargetMode="External"/><Relationship Id="rId81" Type="http://schemas.openxmlformats.org/officeDocument/2006/relationships/hyperlink" Target="https://community.secop.gov.co/Public/Tendering/OpportunityDetail/Index?noticeUID=CO1.NTC.5912375&amp;isFromPublicArea=True&amp;isModal=False" TargetMode="External"/><Relationship Id="rId135" Type="http://schemas.openxmlformats.org/officeDocument/2006/relationships/hyperlink" Target="https://community.secop.gov.co/Public/Tendering/OpportunityDetail/Index?noticeUID=CO1.NTC.6065441&amp;isFromPublicArea=True&amp;isModal=False" TargetMode="External"/><Relationship Id="rId156" Type="http://schemas.openxmlformats.org/officeDocument/2006/relationships/hyperlink" Target="https://community.secop.gov.co/Public/Tendering/OpportunityDetail/Index?noticeUID=CO1.NTC.6132776&amp;isFromPublicArea=True&amp;isModal=False" TargetMode="External"/><Relationship Id="rId177" Type="http://schemas.openxmlformats.org/officeDocument/2006/relationships/hyperlink" Target="https://community.secop.gov.co/Public/Tendering/OpportunityDetail/Index?noticeUID=CO1.NTC.623203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Q192"/>
  <sheetViews>
    <sheetView tabSelected="1" topLeftCell="A187" workbookViewId="0">
      <selection activeCell="A192" sqref="A192"/>
    </sheetView>
  </sheetViews>
  <sheetFormatPr baseColWidth="10" defaultColWidth="10.83203125" defaultRowHeight="12" x14ac:dyDescent="0.15"/>
  <cols>
    <col min="1" max="2" width="10.83203125" style="15"/>
    <col min="3" max="4" width="21.83203125" style="15" customWidth="1"/>
    <col min="5" max="5" width="12.5" style="15" customWidth="1"/>
    <col min="6" max="6" width="27.1640625" style="15" customWidth="1"/>
    <col min="7" max="7" width="46.1640625" style="15" customWidth="1"/>
    <col min="8" max="8" width="11.6640625" style="15" bestFit="1" customWidth="1"/>
    <col min="9" max="10" width="10.83203125" style="15"/>
    <col min="11" max="11" width="12.6640625" style="15" bestFit="1" customWidth="1"/>
    <col min="12" max="14" width="19.1640625" style="15" customWidth="1"/>
    <col min="15" max="15" width="19.1640625" style="27" customWidth="1"/>
    <col min="16" max="16" width="28.5" style="15" customWidth="1"/>
    <col min="17" max="17" width="14.83203125" style="15" customWidth="1"/>
    <col min="18" max="16384" width="10.83203125" style="15"/>
  </cols>
  <sheetData>
    <row r="1" spans="1:17" s="6" customFormat="1" ht="39" x14ac:dyDescent="0.15">
      <c r="A1" s="1" t="s">
        <v>0</v>
      </c>
      <c r="B1" s="2" t="s">
        <v>1</v>
      </c>
      <c r="C1" s="2" t="s">
        <v>2</v>
      </c>
      <c r="D1" s="2" t="s">
        <v>3</v>
      </c>
      <c r="E1" s="2" t="s">
        <v>4</v>
      </c>
      <c r="F1" s="2" t="s">
        <v>5</v>
      </c>
      <c r="G1" s="3" t="s">
        <v>6</v>
      </c>
      <c r="H1" s="2" t="s">
        <v>7</v>
      </c>
      <c r="I1" s="2" t="s">
        <v>8</v>
      </c>
      <c r="J1" s="2" t="s">
        <v>9</v>
      </c>
      <c r="K1" s="2" t="s">
        <v>10</v>
      </c>
      <c r="L1" s="2" t="s">
        <v>11</v>
      </c>
      <c r="M1" s="4" t="s">
        <v>12</v>
      </c>
      <c r="N1" s="4" t="s">
        <v>13</v>
      </c>
      <c r="O1" s="5" t="s">
        <v>14</v>
      </c>
      <c r="P1" s="2" t="s">
        <v>15</v>
      </c>
      <c r="Q1" s="2" t="s">
        <v>16</v>
      </c>
    </row>
    <row r="2" spans="1:17" ht="91" x14ac:dyDescent="0.15">
      <c r="A2" s="7">
        <v>1</v>
      </c>
      <c r="B2" s="8" t="s">
        <v>17</v>
      </c>
      <c r="C2" s="9" t="s">
        <v>18</v>
      </c>
      <c r="D2" s="9" t="s">
        <v>19</v>
      </c>
      <c r="E2" s="9">
        <v>98715578</v>
      </c>
      <c r="F2" s="10" t="s">
        <v>20</v>
      </c>
      <c r="G2" s="10" t="s">
        <v>21</v>
      </c>
      <c r="H2" s="9">
        <v>19</v>
      </c>
      <c r="I2" s="9">
        <v>17</v>
      </c>
      <c r="J2" s="11" t="s">
        <v>22</v>
      </c>
      <c r="K2" s="11" t="s">
        <v>23</v>
      </c>
      <c r="L2" s="12">
        <v>13750000</v>
      </c>
      <c r="M2" s="12">
        <v>13750000</v>
      </c>
      <c r="N2" s="12">
        <v>0</v>
      </c>
      <c r="O2" s="13">
        <f>(M2/L2)</f>
        <v>1</v>
      </c>
      <c r="P2" s="14" t="s">
        <v>24</v>
      </c>
      <c r="Q2" s="10" t="s">
        <v>25</v>
      </c>
    </row>
    <row r="3" spans="1:17" ht="52" x14ac:dyDescent="0.15">
      <c r="A3" s="7">
        <v>2</v>
      </c>
      <c r="B3" s="8" t="s">
        <v>26</v>
      </c>
      <c r="C3" s="9" t="s">
        <v>18</v>
      </c>
      <c r="D3" s="9" t="s">
        <v>19</v>
      </c>
      <c r="E3" s="9">
        <v>1128402534</v>
      </c>
      <c r="F3" s="10" t="s">
        <v>27</v>
      </c>
      <c r="G3" s="10" t="s">
        <v>28</v>
      </c>
      <c r="H3" s="9">
        <v>20</v>
      </c>
      <c r="I3" s="9">
        <v>18</v>
      </c>
      <c r="J3" s="11" t="s">
        <v>22</v>
      </c>
      <c r="K3" s="11" t="s">
        <v>23</v>
      </c>
      <c r="L3" s="12">
        <v>7500000</v>
      </c>
      <c r="M3" s="12">
        <v>7500000</v>
      </c>
      <c r="N3" s="12">
        <v>0</v>
      </c>
      <c r="O3" s="13">
        <f t="shared" ref="O3:O66" si="0">(M3/L3)</f>
        <v>1</v>
      </c>
      <c r="P3" s="14" t="s">
        <v>29</v>
      </c>
      <c r="Q3" s="10" t="s">
        <v>25</v>
      </c>
    </row>
    <row r="4" spans="1:17" ht="91" x14ac:dyDescent="0.15">
      <c r="A4" s="7">
        <v>3</v>
      </c>
      <c r="B4" s="8" t="s">
        <v>30</v>
      </c>
      <c r="C4" s="9" t="s">
        <v>18</v>
      </c>
      <c r="D4" s="9" t="s">
        <v>19</v>
      </c>
      <c r="E4" s="9">
        <v>3352462</v>
      </c>
      <c r="F4" s="10" t="s">
        <v>31</v>
      </c>
      <c r="G4" s="10" t="s">
        <v>32</v>
      </c>
      <c r="H4" s="9">
        <v>21</v>
      </c>
      <c r="I4" s="9">
        <v>28</v>
      </c>
      <c r="J4" s="11" t="s">
        <v>33</v>
      </c>
      <c r="K4" s="11" t="s">
        <v>23</v>
      </c>
      <c r="L4" s="12">
        <v>5673358</v>
      </c>
      <c r="M4" s="12">
        <v>5520000</v>
      </c>
      <c r="N4" s="12">
        <v>153358</v>
      </c>
      <c r="O4" s="13">
        <f t="shared" si="0"/>
        <v>0.97296874267409184</v>
      </c>
      <c r="P4" s="14" t="s">
        <v>34</v>
      </c>
      <c r="Q4" s="10" t="s">
        <v>25</v>
      </c>
    </row>
    <row r="5" spans="1:17" ht="65" x14ac:dyDescent="0.15">
      <c r="A5" s="7">
        <v>4</v>
      </c>
      <c r="B5" s="16" t="s">
        <v>35</v>
      </c>
      <c r="C5" s="10" t="s">
        <v>18</v>
      </c>
      <c r="D5" s="10" t="s">
        <v>19</v>
      </c>
      <c r="E5" s="10">
        <v>71337892</v>
      </c>
      <c r="F5" s="10" t="s">
        <v>36</v>
      </c>
      <c r="G5" s="10" t="s">
        <v>37</v>
      </c>
      <c r="H5" s="10">
        <v>22</v>
      </c>
      <c r="I5" s="10">
        <v>29</v>
      </c>
      <c r="J5" s="17" t="s">
        <v>38</v>
      </c>
      <c r="K5" s="17" t="s">
        <v>23</v>
      </c>
      <c r="L5" s="12">
        <v>7400000</v>
      </c>
      <c r="M5" s="12">
        <v>7400000</v>
      </c>
      <c r="N5" s="12">
        <v>0</v>
      </c>
      <c r="O5" s="13">
        <f t="shared" si="0"/>
        <v>1</v>
      </c>
      <c r="P5" s="14" t="s">
        <v>39</v>
      </c>
      <c r="Q5" s="10" t="s">
        <v>25</v>
      </c>
    </row>
    <row r="6" spans="1:17" ht="65" x14ac:dyDescent="0.15">
      <c r="A6" s="7">
        <v>5</v>
      </c>
      <c r="B6" s="8" t="s">
        <v>40</v>
      </c>
      <c r="C6" s="9" t="s">
        <v>18</v>
      </c>
      <c r="D6" s="9" t="s">
        <v>19</v>
      </c>
      <c r="E6" s="9">
        <v>71879172</v>
      </c>
      <c r="F6" s="10" t="s">
        <v>41</v>
      </c>
      <c r="G6" s="10" t="s">
        <v>42</v>
      </c>
      <c r="H6" s="9">
        <v>47</v>
      </c>
      <c r="I6" s="9">
        <v>32</v>
      </c>
      <c r="J6" s="11" t="s">
        <v>43</v>
      </c>
      <c r="K6" s="11" t="s">
        <v>44</v>
      </c>
      <c r="L6" s="12">
        <v>44766667</v>
      </c>
      <c r="M6" s="12">
        <v>30316667</v>
      </c>
      <c r="N6" s="12">
        <v>14450000</v>
      </c>
      <c r="O6" s="13">
        <f t="shared" si="0"/>
        <v>0.67721519227687865</v>
      </c>
      <c r="P6" s="14" t="s">
        <v>45</v>
      </c>
      <c r="Q6" s="10" t="s">
        <v>46</v>
      </c>
    </row>
    <row r="7" spans="1:17" ht="78" x14ac:dyDescent="0.15">
      <c r="A7" s="7">
        <v>6</v>
      </c>
      <c r="B7" s="8" t="s">
        <v>47</v>
      </c>
      <c r="C7" s="9" t="s">
        <v>18</v>
      </c>
      <c r="D7" s="9" t="s">
        <v>19</v>
      </c>
      <c r="E7" s="9">
        <v>1033340204</v>
      </c>
      <c r="F7" s="10" t="s">
        <v>48</v>
      </c>
      <c r="G7" s="10" t="s">
        <v>49</v>
      </c>
      <c r="H7" s="9">
        <v>44</v>
      </c>
      <c r="I7" s="9">
        <v>31</v>
      </c>
      <c r="J7" s="11" t="s">
        <v>50</v>
      </c>
      <c r="K7" s="11" t="s">
        <v>23</v>
      </c>
      <c r="L7" s="12">
        <v>9430000</v>
      </c>
      <c r="M7" s="12">
        <v>9430000</v>
      </c>
      <c r="N7" s="12">
        <v>0</v>
      </c>
      <c r="O7" s="13">
        <f t="shared" si="0"/>
        <v>1</v>
      </c>
      <c r="P7" s="14" t="s">
        <v>51</v>
      </c>
      <c r="Q7" s="10" t="s">
        <v>25</v>
      </c>
    </row>
    <row r="8" spans="1:17" ht="91" x14ac:dyDescent="0.15">
      <c r="A8" s="7">
        <v>7</v>
      </c>
      <c r="B8" s="8" t="s">
        <v>52</v>
      </c>
      <c r="C8" s="9" t="s">
        <v>18</v>
      </c>
      <c r="D8" s="9" t="s">
        <v>19</v>
      </c>
      <c r="E8" s="9">
        <v>39428189</v>
      </c>
      <c r="F8" s="10" t="s">
        <v>53</v>
      </c>
      <c r="G8" s="10" t="s">
        <v>54</v>
      </c>
      <c r="H8" s="9">
        <v>40</v>
      </c>
      <c r="I8" s="9">
        <v>33</v>
      </c>
      <c r="J8" s="11" t="s">
        <v>43</v>
      </c>
      <c r="K8" s="11" t="s">
        <v>44</v>
      </c>
      <c r="L8" s="12">
        <v>28966667</v>
      </c>
      <c r="M8" s="12">
        <v>28966667</v>
      </c>
      <c r="N8" s="12">
        <v>0</v>
      </c>
      <c r="O8" s="13">
        <f t="shared" si="0"/>
        <v>1</v>
      </c>
      <c r="P8" s="14" t="s">
        <v>55</v>
      </c>
      <c r="Q8" s="10" t="s">
        <v>46</v>
      </c>
    </row>
    <row r="9" spans="1:17" ht="91" x14ac:dyDescent="0.15">
      <c r="A9" s="7">
        <v>8</v>
      </c>
      <c r="B9" s="8" t="s">
        <v>56</v>
      </c>
      <c r="C9" s="9" t="s">
        <v>18</v>
      </c>
      <c r="D9" s="9" t="s">
        <v>19</v>
      </c>
      <c r="E9" s="9">
        <v>10023750</v>
      </c>
      <c r="F9" s="10" t="s">
        <v>57</v>
      </c>
      <c r="G9" s="10" t="s">
        <v>58</v>
      </c>
      <c r="H9" s="9">
        <v>41</v>
      </c>
      <c r="I9" s="9">
        <v>34</v>
      </c>
      <c r="J9" s="11" t="s">
        <v>43</v>
      </c>
      <c r="K9" s="11" t="s">
        <v>44</v>
      </c>
      <c r="L9" s="12">
        <v>28966667</v>
      </c>
      <c r="M9" s="12">
        <v>28966667</v>
      </c>
      <c r="N9" s="12">
        <v>0</v>
      </c>
      <c r="O9" s="13">
        <f t="shared" si="0"/>
        <v>1</v>
      </c>
      <c r="P9" s="14" t="s">
        <v>59</v>
      </c>
      <c r="Q9" s="10" t="s">
        <v>46</v>
      </c>
    </row>
    <row r="10" spans="1:17" ht="78" x14ac:dyDescent="0.15">
      <c r="A10" s="7">
        <v>9</v>
      </c>
      <c r="B10" s="8" t="s">
        <v>60</v>
      </c>
      <c r="C10" s="9" t="s">
        <v>18</v>
      </c>
      <c r="D10" s="9" t="s">
        <v>19</v>
      </c>
      <c r="E10" s="9">
        <v>1036676436</v>
      </c>
      <c r="F10" s="10" t="s">
        <v>61</v>
      </c>
      <c r="G10" s="10" t="s">
        <v>62</v>
      </c>
      <c r="H10" s="9">
        <v>48</v>
      </c>
      <c r="I10" s="9">
        <v>36</v>
      </c>
      <c r="J10" s="11" t="s">
        <v>63</v>
      </c>
      <c r="K10" s="11" t="s">
        <v>23</v>
      </c>
      <c r="L10" s="12">
        <v>12283333</v>
      </c>
      <c r="M10" s="12">
        <v>12283333</v>
      </c>
      <c r="N10" s="12">
        <v>0</v>
      </c>
      <c r="O10" s="13">
        <f t="shared" si="0"/>
        <v>1</v>
      </c>
      <c r="P10" s="14" t="s">
        <v>64</v>
      </c>
      <c r="Q10" s="10" t="s">
        <v>25</v>
      </c>
    </row>
    <row r="11" spans="1:17" ht="91" x14ac:dyDescent="0.15">
      <c r="A11" s="7">
        <v>10</v>
      </c>
      <c r="B11" s="8" t="s">
        <v>65</v>
      </c>
      <c r="C11" s="9" t="s">
        <v>18</v>
      </c>
      <c r="D11" s="9" t="s">
        <v>19</v>
      </c>
      <c r="E11" s="9">
        <v>1035913494</v>
      </c>
      <c r="F11" s="10" t="s">
        <v>66</v>
      </c>
      <c r="G11" s="10" t="s">
        <v>67</v>
      </c>
      <c r="H11" s="9">
        <v>38</v>
      </c>
      <c r="I11" s="9">
        <v>38</v>
      </c>
      <c r="J11" s="11" t="s">
        <v>63</v>
      </c>
      <c r="K11" s="11" t="s">
        <v>44</v>
      </c>
      <c r="L11" s="12">
        <v>35063333</v>
      </c>
      <c r="M11" s="12">
        <v>35063333</v>
      </c>
      <c r="N11" s="12">
        <v>0</v>
      </c>
      <c r="O11" s="13">
        <f t="shared" si="0"/>
        <v>1</v>
      </c>
      <c r="P11" s="14" t="s">
        <v>68</v>
      </c>
      <c r="Q11" s="10" t="s">
        <v>46</v>
      </c>
    </row>
    <row r="12" spans="1:17" ht="78" x14ac:dyDescent="0.15">
      <c r="A12" s="7">
        <v>11</v>
      </c>
      <c r="B12" s="8" t="s">
        <v>69</v>
      </c>
      <c r="C12" s="9" t="s">
        <v>18</v>
      </c>
      <c r="D12" s="9" t="s">
        <v>19</v>
      </c>
      <c r="E12" s="9">
        <v>1214723604</v>
      </c>
      <c r="F12" s="10" t="s">
        <v>70</v>
      </c>
      <c r="G12" s="10" t="s">
        <v>71</v>
      </c>
      <c r="H12" s="9">
        <v>49</v>
      </c>
      <c r="I12" s="9">
        <v>39</v>
      </c>
      <c r="J12" s="11" t="s">
        <v>63</v>
      </c>
      <c r="K12" s="11" t="s">
        <v>23</v>
      </c>
      <c r="L12" s="12">
        <v>6700000</v>
      </c>
      <c r="M12" s="12">
        <v>6700000</v>
      </c>
      <c r="N12" s="12">
        <v>0</v>
      </c>
      <c r="O12" s="13">
        <f t="shared" si="0"/>
        <v>1</v>
      </c>
      <c r="P12" s="14" t="s">
        <v>72</v>
      </c>
      <c r="Q12" s="10" t="s">
        <v>25</v>
      </c>
    </row>
    <row r="13" spans="1:17" ht="65" x14ac:dyDescent="0.15">
      <c r="A13" s="7">
        <v>12</v>
      </c>
      <c r="B13" s="8" t="s">
        <v>73</v>
      </c>
      <c r="C13" s="9" t="s">
        <v>18</v>
      </c>
      <c r="D13" s="9" t="s">
        <v>19</v>
      </c>
      <c r="E13" s="9">
        <v>1036604289</v>
      </c>
      <c r="F13" s="10" t="s">
        <v>74</v>
      </c>
      <c r="G13" s="10" t="s">
        <v>75</v>
      </c>
      <c r="H13" s="9">
        <v>52</v>
      </c>
      <c r="I13" s="9">
        <v>44</v>
      </c>
      <c r="J13" s="11" t="s">
        <v>76</v>
      </c>
      <c r="K13" s="11" t="s">
        <v>23</v>
      </c>
      <c r="L13" s="12">
        <v>6000000</v>
      </c>
      <c r="M13" s="12">
        <v>6000000</v>
      </c>
      <c r="N13" s="12">
        <v>0</v>
      </c>
      <c r="O13" s="13">
        <f t="shared" si="0"/>
        <v>1</v>
      </c>
      <c r="P13" s="14" t="s">
        <v>77</v>
      </c>
      <c r="Q13" s="10" t="s">
        <v>25</v>
      </c>
    </row>
    <row r="14" spans="1:17" ht="91" x14ac:dyDescent="0.15">
      <c r="A14" s="7">
        <v>13</v>
      </c>
      <c r="B14" s="8" t="s">
        <v>78</v>
      </c>
      <c r="C14" s="9" t="s">
        <v>18</v>
      </c>
      <c r="D14" s="9" t="s">
        <v>19</v>
      </c>
      <c r="E14" s="9">
        <v>88223909</v>
      </c>
      <c r="F14" s="10" t="s">
        <v>79</v>
      </c>
      <c r="G14" s="10" t="s">
        <v>80</v>
      </c>
      <c r="H14" s="9">
        <v>55</v>
      </c>
      <c r="I14" s="9">
        <v>45</v>
      </c>
      <c r="J14" s="11" t="s">
        <v>76</v>
      </c>
      <c r="K14" s="11" t="s">
        <v>23</v>
      </c>
      <c r="L14" s="12">
        <v>8200000</v>
      </c>
      <c r="M14" s="12">
        <v>8200000</v>
      </c>
      <c r="N14" s="12">
        <v>0</v>
      </c>
      <c r="O14" s="13">
        <f t="shared" si="0"/>
        <v>1</v>
      </c>
      <c r="P14" s="14" t="s">
        <v>81</v>
      </c>
      <c r="Q14" s="10" t="s">
        <v>25</v>
      </c>
    </row>
    <row r="15" spans="1:17" ht="104" x14ac:dyDescent="0.15">
      <c r="A15" s="7">
        <v>14</v>
      </c>
      <c r="B15" s="8" t="s">
        <v>82</v>
      </c>
      <c r="C15" s="9" t="s">
        <v>18</v>
      </c>
      <c r="D15" s="9" t="s">
        <v>19</v>
      </c>
      <c r="E15" s="9">
        <v>43543176</v>
      </c>
      <c r="F15" s="10" t="s">
        <v>83</v>
      </c>
      <c r="G15" s="10" t="s">
        <v>84</v>
      </c>
      <c r="H15" s="9">
        <v>37</v>
      </c>
      <c r="I15" s="9">
        <v>46</v>
      </c>
      <c r="J15" s="11" t="s">
        <v>76</v>
      </c>
      <c r="K15" s="11" t="s">
        <v>23</v>
      </c>
      <c r="L15" s="12">
        <v>11000000</v>
      </c>
      <c r="M15" s="12">
        <v>11000000</v>
      </c>
      <c r="N15" s="12">
        <v>0</v>
      </c>
      <c r="O15" s="13">
        <f t="shared" si="0"/>
        <v>1</v>
      </c>
      <c r="P15" s="14" t="s">
        <v>85</v>
      </c>
      <c r="Q15" s="10" t="s">
        <v>25</v>
      </c>
    </row>
    <row r="16" spans="1:17" ht="65" x14ac:dyDescent="0.15">
      <c r="A16" s="7">
        <v>15</v>
      </c>
      <c r="B16" s="8" t="s">
        <v>86</v>
      </c>
      <c r="C16" s="9" t="s">
        <v>18</v>
      </c>
      <c r="D16" s="9" t="s">
        <v>19</v>
      </c>
      <c r="E16" s="9">
        <v>1037661990</v>
      </c>
      <c r="F16" s="10" t="s">
        <v>87</v>
      </c>
      <c r="G16" s="10" t="s">
        <v>88</v>
      </c>
      <c r="H16" s="9">
        <v>53</v>
      </c>
      <c r="I16" s="9">
        <v>47</v>
      </c>
      <c r="J16" s="11" t="s">
        <v>76</v>
      </c>
      <c r="K16" s="11" t="s">
        <v>23</v>
      </c>
      <c r="L16" s="12">
        <v>8200000</v>
      </c>
      <c r="M16" s="12">
        <v>8200000</v>
      </c>
      <c r="N16" s="12">
        <v>0</v>
      </c>
      <c r="O16" s="13">
        <f t="shared" si="0"/>
        <v>1</v>
      </c>
      <c r="P16" s="14" t="s">
        <v>89</v>
      </c>
      <c r="Q16" s="10" t="s">
        <v>25</v>
      </c>
    </row>
    <row r="17" spans="1:17" ht="78" x14ac:dyDescent="0.15">
      <c r="A17" s="7">
        <v>16</v>
      </c>
      <c r="B17" s="8" t="s">
        <v>90</v>
      </c>
      <c r="C17" s="9" t="s">
        <v>18</v>
      </c>
      <c r="D17" s="9" t="s">
        <v>19</v>
      </c>
      <c r="E17" s="9">
        <v>1152462901</v>
      </c>
      <c r="F17" s="10" t="s">
        <v>91</v>
      </c>
      <c r="G17" s="10" t="s">
        <v>92</v>
      </c>
      <c r="H17" s="9">
        <v>45</v>
      </c>
      <c r="I17" s="9">
        <v>49</v>
      </c>
      <c r="J17" s="11" t="s">
        <v>76</v>
      </c>
      <c r="K17" s="11" t="s">
        <v>23</v>
      </c>
      <c r="L17" s="12">
        <v>11000000</v>
      </c>
      <c r="M17" s="12">
        <v>11000000</v>
      </c>
      <c r="N17" s="12">
        <v>0</v>
      </c>
      <c r="O17" s="13">
        <f t="shared" si="0"/>
        <v>1</v>
      </c>
      <c r="P17" s="14" t="s">
        <v>93</v>
      </c>
      <c r="Q17" s="10" t="s">
        <v>25</v>
      </c>
    </row>
    <row r="18" spans="1:17" ht="104" x14ac:dyDescent="0.15">
      <c r="A18" s="7">
        <v>17</v>
      </c>
      <c r="B18" s="8" t="s">
        <v>94</v>
      </c>
      <c r="C18" s="9" t="s">
        <v>18</v>
      </c>
      <c r="D18" s="9" t="s">
        <v>19</v>
      </c>
      <c r="E18" s="9">
        <v>1036612782</v>
      </c>
      <c r="F18" s="10" t="s">
        <v>95</v>
      </c>
      <c r="G18" s="10" t="s">
        <v>96</v>
      </c>
      <c r="H18" s="9">
        <v>62</v>
      </c>
      <c r="I18" s="9">
        <v>48</v>
      </c>
      <c r="J18" s="11" t="s">
        <v>76</v>
      </c>
      <c r="K18" s="11" t="s">
        <v>23</v>
      </c>
      <c r="L18" s="12">
        <v>13400000</v>
      </c>
      <c r="M18" s="12">
        <v>13400000</v>
      </c>
      <c r="N18" s="12">
        <v>0</v>
      </c>
      <c r="O18" s="13">
        <f t="shared" si="0"/>
        <v>1</v>
      </c>
      <c r="P18" s="14" t="s">
        <v>97</v>
      </c>
      <c r="Q18" s="10" t="s">
        <v>25</v>
      </c>
    </row>
    <row r="19" spans="1:17" ht="65" x14ac:dyDescent="0.15">
      <c r="A19" s="7">
        <v>18</v>
      </c>
      <c r="B19" s="8" t="s">
        <v>98</v>
      </c>
      <c r="C19" s="9" t="s">
        <v>18</v>
      </c>
      <c r="D19" s="9" t="s">
        <v>19</v>
      </c>
      <c r="E19" s="9">
        <v>1128274854</v>
      </c>
      <c r="F19" s="10" t="s">
        <v>99</v>
      </c>
      <c r="G19" s="10" t="s">
        <v>100</v>
      </c>
      <c r="H19" s="9">
        <v>61</v>
      </c>
      <c r="I19" s="9">
        <v>50</v>
      </c>
      <c r="J19" s="11" t="s">
        <v>76</v>
      </c>
      <c r="K19" s="11" t="s">
        <v>23</v>
      </c>
      <c r="L19" s="12">
        <v>13400000</v>
      </c>
      <c r="M19" s="12">
        <v>13400000</v>
      </c>
      <c r="N19" s="12">
        <v>0</v>
      </c>
      <c r="O19" s="13">
        <f t="shared" si="0"/>
        <v>1</v>
      </c>
      <c r="P19" s="14" t="s">
        <v>101</v>
      </c>
      <c r="Q19" s="10" t="s">
        <v>25</v>
      </c>
    </row>
    <row r="20" spans="1:17" ht="78" x14ac:dyDescent="0.15">
      <c r="A20" s="7">
        <v>19</v>
      </c>
      <c r="B20" s="8" t="s">
        <v>102</v>
      </c>
      <c r="C20" s="9" t="s">
        <v>18</v>
      </c>
      <c r="D20" s="9" t="s">
        <v>19</v>
      </c>
      <c r="E20" s="9">
        <v>1017143298</v>
      </c>
      <c r="F20" s="10" t="s">
        <v>103</v>
      </c>
      <c r="G20" s="10" t="s">
        <v>104</v>
      </c>
      <c r="H20" s="9">
        <v>54</v>
      </c>
      <c r="I20" s="9">
        <v>51</v>
      </c>
      <c r="J20" s="11" t="s">
        <v>76</v>
      </c>
      <c r="K20" s="11" t="s">
        <v>23</v>
      </c>
      <c r="L20" s="12">
        <v>8200000</v>
      </c>
      <c r="M20" s="12">
        <v>8200000</v>
      </c>
      <c r="N20" s="12">
        <v>0</v>
      </c>
      <c r="O20" s="13">
        <f t="shared" si="0"/>
        <v>1</v>
      </c>
      <c r="P20" s="14" t="s">
        <v>105</v>
      </c>
      <c r="Q20" s="10" t="s">
        <v>25</v>
      </c>
    </row>
    <row r="21" spans="1:17" ht="91" x14ac:dyDescent="0.15">
      <c r="A21" s="7">
        <v>20</v>
      </c>
      <c r="B21" s="8" t="s">
        <v>106</v>
      </c>
      <c r="C21" s="9" t="s">
        <v>18</v>
      </c>
      <c r="D21" s="9" t="s">
        <v>19</v>
      </c>
      <c r="E21" s="9">
        <v>1128419815</v>
      </c>
      <c r="F21" s="10" t="s">
        <v>107</v>
      </c>
      <c r="G21" s="10" t="s">
        <v>108</v>
      </c>
      <c r="H21" s="9">
        <v>59</v>
      </c>
      <c r="I21" s="9">
        <v>52</v>
      </c>
      <c r="J21" s="11" t="s">
        <v>76</v>
      </c>
      <c r="K21" s="11" t="s">
        <v>23</v>
      </c>
      <c r="L21" s="12">
        <v>13400000</v>
      </c>
      <c r="M21" s="12">
        <v>13400000</v>
      </c>
      <c r="N21" s="12">
        <v>0</v>
      </c>
      <c r="O21" s="13">
        <f t="shared" si="0"/>
        <v>1</v>
      </c>
      <c r="P21" s="14" t="s">
        <v>109</v>
      </c>
      <c r="Q21" s="10" t="s">
        <v>25</v>
      </c>
    </row>
    <row r="22" spans="1:17" ht="78" x14ac:dyDescent="0.15">
      <c r="A22" s="7">
        <v>21</v>
      </c>
      <c r="B22" s="8" t="s">
        <v>110</v>
      </c>
      <c r="C22" s="9" t="s">
        <v>18</v>
      </c>
      <c r="D22" s="9" t="s">
        <v>111</v>
      </c>
      <c r="E22" s="9">
        <v>890984761</v>
      </c>
      <c r="F22" s="10" t="s">
        <v>112</v>
      </c>
      <c r="G22" s="10" t="s">
        <v>113</v>
      </c>
      <c r="H22" s="9" t="s">
        <v>114</v>
      </c>
      <c r="I22" s="9" t="s">
        <v>115</v>
      </c>
      <c r="J22" s="11" t="s">
        <v>76</v>
      </c>
      <c r="K22" s="11" t="s">
        <v>116</v>
      </c>
      <c r="L22" s="12">
        <v>2752187532</v>
      </c>
      <c r="M22" s="12">
        <v>0</v>
      </c>
      <c r="N22" s="12">
        <v>0</v>
      </c>
      <c r="O22" s="13">
        <f t="shared" si="0"/>
        <v>0</v>
      </c>
      <c r="P22" s="14" t="s">
        <v>117</v>
      </c>
      <c r="Q22" s="10" t="s">
        <v>46</v>
      </c>
    </row>
    <row r="23" spans="1:17" ht="65" x14ac:dyDescent="0.15">
      <c r="A23" s="7">
        <v>22</v>
      </c>
      <c r="B23" s="8" t="s">
        <v>118</v>
      </c>
      <c r="C23" s="9" t="s">
        <v>18</v>
      </c>
      <c r="D23" s="9" t="s">
        <v>19</v>
      </c>
      <c r="E23" s="9">
        <v>8359763</v>
      </c>
      <c r="F23" s="10" t="s">
        <v>119</v>
      </c>
      <c r="G23" s="10" t="s">
        <v>120</v>
      </c>
      <c r="H23" s="9">
        <v>64</v>
      </c>
      <c r="I23" s="9">
        <v>54</v>
      </c>
      <c r="J23" s="11" t="s">
        <v>76</v>
      </c>
      <c r="K23" s="11" t="s">
        <v>44</v>
      </c>
      <c r="L23" s="12">
        <v>27500000</v>
      </c>
      <c r="M23" s="12">
        <v>27500000</v>
      </c>
      <c r="N23" s="12">
        <v>0</v>
      </c>
      <c r="O23" s="13">
        <f t="shared" si="0"/>
        <v>1</v>
      </c>
      <c r="P23" s="14" t="s">
        <v>121</v>
      </c>
      <c r="Q23" s="10" t="s">
        <v>46</v>
      </c>
    </row>
    <row r="24" spans="1:17" ht="52" x14ac:dyDescent="0.15">
      <c r="A24" s="7">
        <v>23</v>
      </c>
      <c r="B24" s="8" t="s">
        <v>122</v>
      </c>
      <c r="C24" s="9" t="s">
        <v>18</v>
      </c>
      <c r="D24" s="9" t="s">
        <v>111</v>
      </c>
      <c r="E24" s="9">
        <v>890904996</v>
      </c>
      <c r="F24" s="10" t="s">
        <v>123</v>
      </c>
      <c r="G24" s="10" t="s">
        <v>124</v>
      </c>
      <c r="H24" s="9">
        <v>27</v>
      </c>
      <c r="I24" s="9">
        <v>55</v>
      </c>
      <c r="J24" s="11" t="s">
        <v>76</v>
      </c>
      <c r="K24" s="11" t="s">
        <v>125</v>
      </c>
      <c r="L24" s="12">
        <v>4749279</v>
      </c>
      <c r="M24" s="12">
        <v>1028898</v>
      </c>
      <c r="N24" s="12">
        <f>L24-M24</f>
        <v>3720381</v>
      </c>
      <c r="O24" s="13">
        <f t="shared" si="0"/>
        <v>0.21664298938849455</v>
      </c>
      <c r="P24" s="14" t="s">
        <v>126</v>
      </c>
      <c r="Q24" s="10" t="s">
        <v>46</v>
      </c>
    </row>
    <row r="25" spans="1:17" ht="91" x14ac:dyDescent="0.15">
      <c r="A25" s="7">
        <v>24</v>
      </c>
      <c r="B25" s="8" t="s">
        <v>127</v>
      </c>
      <c r="C25" s="9" t="s">
        <v>18</v>
      </c>
      <c r="D25" s="9" t="s">
        <v>19</v>
      </c>
      <c r="E25" s="9">
        <v>1152446133</v>
      </c>
      <c r="F25" s="10" t="s">
        <v>128</v>
      </c>
      <c r="G25" s="10" t="s">
        <v>129</v>
      </c>
      <c r="H25" s="9">
        <v>43</v>
      </c>
      <c r="I25" s="9">
        <v>56</v>
      </c>
      <c r="J25" s="11" t="s">
        <v>76</v>
      </c>
      <c r="K25" s="11" t="s">
        <v>44</v>
      </c>
      <c r="L25" s="12">
        <v>27500000</v>
      </c>
      <c r="M25" s="12">
        <v>19616667</v>
      </c>
      <c r="N25" s="12">
        <v>7883333</v>
      </c>
      <c r="O25" s="13">
        <f t="shared" si="0"/>
        <v>0.71333334545454541</v>
      </c>
      <c r="P25" s="14" t="s">
        <v>130</v>
      </c>
      <c r="Q25" s="10" t="s">
        <v>25</v>
      </c>
    </row>
    <row r="26" spans="1:17" ht="65" x14ac:dyDescent="0.15">
      <c r="A26" s="7">
        <v>25</v>
      </c>
      <c r="B26" s="8" t="s">
        <v>131</v>
      </c>
      <c r="C26" s="9" t="s">
        <v>18</v>
      </c>
      <c r="D26" s="9" t="s">
        <v>19</v>
      </c>
      <c r="E26" s="9">
        <v>43873853</v>
      </c>
      <c r="F26" s="10" t="s">
        <v>132</v>
      </c>
      <c r="G26" s="10" t="s">
        <v>133</v>
      </c>
      <c r="H26" s="9">
        <v>56</v>
      </c>
      <c r="I26" s="9">
        <v>58</v>
      </c>
      <c r="J26" s="11" t="s">
        <v>76</v>
      </c>
      <c r="K26" s="11" t="s">
        <v>23</v>
      </c>
      <c r="L26" s="12">
        <v>11000000</v>
      </c>
      <c r="M26" s="12">
        <v>11000000</v>
      </c>
      <c r="N26" s="12">
        <v>0</v>
      </c>
      <c r="O26" s="13">
        <f t="shared" si="0"/>
        <v>1</v>
      </c>
      <c r="P26" s="14" t="s">
        <v>134</v>
      </c>
      <c r="Q26" s="10" t="s">
        <v>25</v>
      </c>
    </row>
    <row r="27" spans="1:17" ht="91" x14ac:dyDescent="0.15">
      <c r="A27" s="7">
        <v>26</v>
      </c>
      <c r="B27" s="8" t="s">
        <v>135</v>
      </c>
      <c r="C27" s="9" t="s">
        <v>18</v>
      </c>
      <c r="D27" s="9" t="s">
        <v>19</v>
      </c>
      <c r="E27" s="9">
        <v>1017273592</v>
      </c>
      <c r="F27" s="10" t="s">
        <v>136</v>
      </c>
      <c r="G27" s="10" t="s">
        <v>137</v>
      </c>
      <c r="H27" s="9">
        <v>60</v>
      </c>
      <c r="I27" s="9">
        <v>70</v>
      </c>
      <c r="J27" s="11" t="s">
        <v>76</v>
      </c>
      <c r="K27" s="11" t="s">
        <v>44</v>
      </c>
      <c r="L27" s="12">
        <v>27500000</v>
      </c>
      <c r="M27" s="12">
        <v>27500000</v>
      </c>
      <c r="N27" s="12">
        <v>0</v>
      </c>
      <c r="O27" s="13">
        <f t="shared" si="0"/>
        <v>1</v>
      </c>
      <c r="P27" s="14" t="s">
        <v>138</v>
      </c>
      <c r="Q27" s="10" t="s">
        <v>46</v>
      </c>
    </row>
    <row r="28" spans="1:17" ht="78" x14ac:dyDescent="0.15">
      <c r="A28" s="7">
        <v>27</v>
      </c>
      <c r="B28" s="8" t="s">
        <v>139</v>
      </c>
      <c r="C28" s="9" t="s">
        <v>18</v>
      </c>
      <c r="D28" s="9" t="s">
        <v>19</v>
      </c>
      <c r="E28" s="9">
        <v>1053814595</v>
      </c>
      <c r="F28" s="10" t="s">
        <v>140</v>
      </c>
      <c r="G28" s="10" t="s">
        <v>141</v>
      </c>
      <c r="H28" s="9" t="s">
        <v>142</v>
      </c>
      <c r="I28" s="9" t="s">
        <v>143</v>
      </c>
      <c r="J28" s="11" t="s">
        <v>76</v>
      </c>
      <c r="K28" s="11">
        <v>45535</v>
      </c>
      <c r="L28" s="12">
        <f>33500000+13401000</f>
        <v>46901000</v>
      </c>
      <c r="M28" s="12">
        <f>33500000</f>
        <v>33500000</v>
      </c>
      <c r="N28" s="12">
        <v>0</v>
      </c>
      <c r="O28" s="13">
        <f t="shared" si="0"/>
        <v>0.71427048463785425</v>
      </c>
      <c r="P28" s="14" t="s">
        <v>144</v>
      </c>
      <c r="Q28" s="10" t="s">
        <v>46</v>
      </c>
    </row>
    <row r="29" spans="1:17" ht="91" x14ac:dyDescent="0.15">
      <c r="A29" s="7">
        <v>28</v>
      </c>
      <c r="B29" s="8" t="s">
        <v>145</v>
      </c>
      <c r="C29" s="9" t="s">
        <v>18</v>
      </c>
      <c r="D29" s="9" t="s">
        <v>19</v>
      </c>
      <c r="E29" s="9">
        <v>43906353</v>
      </c>
      <c r="F29" s="10" t="s">
        <v>146</v>
      </c>
      <c r="G29" s="10" t="s">
        <v>147</v>
      </c>
      <c r="H29" s="9">
        <v>70</v>
      </c>
      <c r="I29" s="9">
        <v>72</v>
      </c>
      <c r="J29" s="11" t="s">
        <v>148</v>
      </c>
      <c r="K29" s="11" t="s">
        <v>23</v>
      </c>
      <c r="L29" s="12">
        <v>12506667</v>
      </c>
      <c r="M29" s="12">
        <v>12506667</v>
      </c>
      <c r="N29" s="12">
        <v>0</v>
      </c>
      <c r="O29" s="13">
        <f t="shared" si="0"/>
        <v>1</v>
      </c>
      <c r="P29" s="14" t="s">
        <v>149</v>
      </c>
      <c r="Q29" s="10" t="s">
        <v>25</v>
      </c>
    </row>
    <row r="30" spans="1:17" ht="91" x14ac:dyDescent="0.15">
      <c r="A30" s="7">
        <v>29</v>
      </c>
      <c r="B30" s="8" t="s">
        <v>150</v>
      </c>
      <c r="C30" s="9" t="s">
        <v>18</v>
      </c>
      <c r="D30" s="9" t="s">
        <v>19</v>
      </c>
      <c r="E30" s="9">
        <v>1047965594</v>
      </c>
      <c r="F30" s="10" t="s">
        <v>151</v>
      </c>
      <c r="G30" s="10" t="s">
        <v>152</v>
      </c>
      <c r="H30" s="9">
        <v>74</v>
      </c>
      <c r="I30" s="9">
        <v>76</v>
      </c>
      <c r="J30" s="11" t="s">
        <v>153</v>
      </c>
      <c r="K30" s="11">
        <v>45412</v>
      </c>
      <c r="L30" s="12">
        <v>26583333</v>
      </c>
      <c r="M30" s="12">
        <v>15583333</v>
      </c>
      <c r="N30" s="12">
        <v>11000000</v>
      </c>
      <c r="O30" s="13">
        <f t="shared" si="0"/>
        <v>0.58620689136309578</v>
      </c>
      <c r="P30" s="14" t="s">
        <v>154</v>
      </c>
      <c r="Q30" s="10" t="s">
        <v>25</v>
      </c>
    </row>
    <row r="31" spans="1:17" ht="78" x14ac:dyDescent="0.15">
      <c r="A31" s="7">
        <v>30</v>
      </c>
      <c r="B31" s="8" t="s">
        <v>155</v>
      </c>
      <c r="C31" s="9" t="s">
        <v>18</v>
      </c>
      <c r="D31" s="9" t="s">
        <v>19</v>
      </c>
      <c r="E31" s="9">
        <v>1152465373</v>
      </c>
      <c r="F31" s="10" t="s">
        <v>156</v>
      </c>
      <c r="G31" s="10" t="s">
        <v>157</v>
      </c>
      <c r="H31" s="9">
        <v>73</v>
      </c>
      <c r="I31" s="9">
        <v>75</v>
      </c>
      <c r="J31" s="11" t="s">
        <v>153</v>
      </c>
      <c r="K31" s="11" t="s">
        <v>44</v>
      </c>
      <c r="L31" s="12">
        <v>26583333</v>
      </c>
      <c r="M31" s="12">
        <v>26583333</v>
      </c>
      <c r="N31" s="12">
        <v>0</v>
      </c>
      <c r="O31" s="13">
        <f t="shared" si="0"/>
        <v>1</v>
      </c>
      <c r="P31" s="14" t="s">
        <v>158</v>
      </c>
      <c r="Q31" s="10" t="s">
        <v>46</v>
      </c>
    </row>
    <row r="32" spans="1:17" ht="78" x14ac:dyDescent="0.15">
      <c r="A32" s="7">
        <v>31</v>
      </c>
      <c r="B32" s="8" t="s">
        <v>159</v>
      </c>
      <c r="C32" s="9" t="s">
        <v>18</v>
      </c>
      <c r="D32" s="9" t="s">
        <v>19</v>
      </c>
      <c r="E32" s="9">
        <v>1037581816</v>
      </c>
      <c r="F32" s="10" t="s">
        <v>160</v>
      </c>
      <c r="G32" s="10" t="s">
        <v>161</v>
      </c>
      <c r="H32" s="9">
        <v>72</v>
      </c>
      <c r="I32" s="9">
        <v>74</v>
      </c>
      <c r="J32" s="11" t="s">
        <v>153</v>
      </c>
      <c r="K32" s="11" t="s">
        <v>44</v>
      </c>
      <c r="L32" s="12">
        <v>26583333</v>
      </c>
      <c r="M32" s="12">
        <v>26583333</v>
      </c>
      <c r="N32" s="12">
        <v>0</v>
      </c>
      <c r="O32" s="13">
        <f t="shared" si="0"/>
        <v>1</v>
      </c>
      <c r="P32" s="14" t="s">
        <v>162</v>
      </c>
      <c r="Q32" s="10" t="s">
        <v>46</v>
      </c>
    </row>
    <row r="33" spans="1:17" ht="65" x14ac:dyDescent="0.15">
      <c r="A33" s="7">
        <v>32</v>
      </c>
      <c r="B33" s="8" t="s">
        <v>163</v>
      </c>
      <c r="C33" s="9" t="s">
        <v>18</v>
      </c>
      <c r="D33" s="9" t="s">
        <v>19</v>
      </c>
      <c r="E33" s="9">
        <v>15439658</v>
      </c>
      <c r="F33" s="10" t="s">
        <v>164</v>
      </c>
      <c r="G33" s="10" t="s">
        <v>165</v>
      </c>
      <c r="H33" s="9">
        <v>71</v>
      </c>
      <c r="I33" s="9">
        <v>73</v>
      </c>
      <c r="J33" s="11" t="s">
        <v>153</v>
      </c>
      <c r="K33" s="11" t="s">
        <v>44</v>
      </c>
      <c r="L33" s="12">
        <v>32383333</v>
      </c>
      <c r="M33" s="12">
        <v>32383333</v>
      </c>
      <c r="N33" s="12">
        <v>0</v>
      </c>
      <c r="O33" s="13">
        <f t="shared" si="0"/>
        <v>1</v>
      </c>
      <c r="P33" s="14" t="s">
        <v>166</v>
      </c>
      <c r="Q33" s="10" t="s">
        <v>46</v>
      </c>
    </row>
    <row r="34" spans="1:17" ht="39" x14ac:dyDescent="0.15">
      <c r="A34" s="7">
        <v>33</v>
      </c>
      <c r="B34" s="8" t="s">
        <v>167</v>
      </c>
      <c r="C34" s="9" t="s">
        <v>168</v>
      </c>
      <c r="D34" s="9" t="s">
        <v>169</v>
      </c>
      <c r="E34" s="9">
        <v>811009788</v>
      </c>
      <c r="F34" s="10" t="s">
        <v>170</v>
      </c>
      <c r="G34" s="10" t="s">
        <v>171</v>
      </c>
      <c r="H34" s="9">
        <v>26</v>
      </c>
      <c r="I34" s="9">
        <v>77</v>
      </c>
      <c r="J34" s="11" t="s">
        <v>172</v>
      </c>
      <c r="K34" s="11" t="s">
        <v>125</v>
      </c>
      <c r="L34" s="12">
        <v>6000000</v>
      </c>
      <c r="M34" s="12">
        <v>1108180</v>
      </c>
      <c r="N34" s="12">
        <f>L34-M34</f>
        <v>4891820</v>
      </c>
      <c r="O34" s="13">
        <f t="shared" si="0"/>
        <v>0.18469666666666668</v>
      </c>
      <c r="P34" s="14"/>
      <c r="Q34" s="10" t="s">
        <v>46</v>
      </c>
    </row>
    <row r="35" spans="1:17" ht="91" x14ac:dyDescent="0.15">
      <c r="A35" s="7">
        <v>34</v>
      </c>
      <c r="B35" s="8" t="s">
        <v>173</v>
      </c>
      <c r="C35" s="9" t="s">
        <v>18</v>
      </c>
      <c r="D35" s="9" t="s">
        <v>19</v>
      </c>
      <c r="E35" s="9">
        <v>43545688</v>
      </c>
      <c r="F35" s="10" t="s">
        <v>174</v>
      </c>
      <c r="G35" s="10" t="s">
        <v>175</v>
      </c>
      <c r="H35" s="9">
        <v>79</v>
      </c>
      <c r="I35" s="9">
        <v>80</v>
      </c>
      <c r="J35" s="11" t="s">
        <v>176</v>
      </c>
      <c r="K35" s="11" t="s">
        <v>44</v>
      </c>
      <c r="L35" s="12">
        <v>30819954</v>
      </c>
      <c r="M35" s="12">
        <v>30819954</v>
      </c>
      <c r="N35" s="12">
        <v>0</v>
      </c>
      <c r="O35" s="13">
        <f t="shared" si="0"/>
        <v>1</v>
      </c>
      <c r="P35" s="14" t="s">
        <v>177</v>
      </c>
      <c r="Q35" s="10" t="s">
        <v>46</v>
      </c>
    </row>
    <row r="36" spans="1:17" ht="78" x14ac:dyDescent="0.15">
      <c r="A36" s="7">
        <v>35</v>
      </c>
      <c r="B36" s="8" t="s">
        <v>178</v>
      </c>
      <c r="C36" s="9" t="s">
        <v>18</v>
      </c>
      <c r="D36" s="9" t="s">
        <v>19</v>
      </c>
      <c r="E36" s="9">
        <v>1037606464</v>
      </c>
      <c r="F36" s="10" t="s">
        <v>179</v>
      </c>
      <c r="G36" s="10" t="s">
        <v>180</v>
      </c>
      <c r="H36" s="9">
        <v>84</v>
      </c>
      <c r="I36" s="9">
        <v>81</v>
      </c>
      <c r="J36" s="11" t="s">
        <v>181</v>
      </c>
      <c r="K36" s="11" t="s">
        <v>44</v>
      </c>
      <c r="L36" s="12">
        <v>18723339</v>
      </c>
      <c r="M36" s="12">
        <v>18723333</v>
      </c>
      <c r="N36" s="12">
        <v>6</v>
      </c>
      <c r="O36" s="13">
        <f t="shared" si="0"/>
        <v>0.99999967954433766</v>
      </c>
      <c r="P36" s="14" t="s">
        <v>182</v>
      </c>
      <c r="Q36" s="10" t="s">
        <v>46</v>
      </c>
    </row>
    <row r="37" spans="1:17" ht="78" x14ac:dyDescent="0.15">
      <c r="A37" s="7">
        <v>36</v>
      </c>
      <c r="B37" s="8" t="s">
        <v>183</v>
      </c>
      <c r="C37" s="9" t="s">
        <v>18</v>
      </c>
      <c r="D37" s="9" t="s">
        <v>19</v>
      </c>
      <c r="E37" s="9">
        <v>43991611</v>
      </c>
      <c r="F37" s="10" t="s">
        <v>184</v>
      </c>
      <c r="G37" s="10" t="s">
        <v>185</v>
      </c>
      <c r="H37" s="9">
        <v>83</v>
      </c>
      <c r="I37" s="9">
        <v>82</v>
      </c>
      <c r="J37" s="11" t="s">
        <v>181</v>
      </c>
      <c r="K37" s="11" t="s">
        <v>44</v>
      </c>
      <c r="L37" s="12">
        <v>25116661</v>
      </c>
      <c r="M37" s="12">
        <v>25116661</v>
      </c>
      <c r="N37" s="12">
        <v>0</v>
      </c>
      <c r="O37" s="13">
        <f t="shared" si="0"/>
        <v>1</v>
      </c>
      <c r="P37" s="14" t="s">
        <v>186</v>
      </c>
      <c r="Q37" s="10" t="s">
        <v>46</v>
      </c>
    </row>
    <row r="38" spans="1:17" ht="78" x14ac:dyDescent="0.15">
      <c r="A38" s="7">
        <v>37</v>
      </c>
      <c r="B38" s="8" t="s">
        <v>187</v>
      </c>
      <c r="C38" s="9" t="s">
        <v>18</v>
      </c>
      <c r="D38" s="9" t="s">
        <v>19</v>
      </c>
      <c r="E38" s="9">
        <v>1007251128</v>
      </c>
      <c r="F38" s="10" t="s">
        <v>188</v>
      </c>
      <c r="G38" s="10" t="s">
        <v>189</v>
      </c>
      <c r="H38" s="9">
        <v>58</v>
      </c>
      <c r="I38" s="9">
        <v>84</v>
      </c>
      <c r="J38" s="11" t="s">
        <v>176</v>
      </c>
      <c r="K38" s="11" t="s">
        <v>190</v>
      </c>
      <c r="L38" s="12">
        <v>8200000</v>
      </c>
      <c r="M38" s="12">
        <v>8200000</v>
      </c>
      <c r="N38" s="12">
        <v>0</v>
      </c>
      <c r="O38" s="13">
        <f t="shared" si="0"/>
        <v>1</v>
      </c>
      <c r="P38" s="14" t="s">
        <v>191</v>
      </c>
      <c r="Q38" s="10" t="s">
        <v>25</v>
      </c>
    </row>
    <row r="39" spans="1:17" ht="65" x14ac:dyDescent="0.15">
      <c r="A39" s="7">
        <v>38</v>
      </c>
      <c r="B39" s="8" t="s">
        <v>192</v>
      </c>
      <c r="C39" s="9" t="s">
        <v>18</v>
      </c>
      <c r="D39" s="9" t="s">
        <v>19</v>
      </c>
      <c r="E39" s="9">
        <v>1035425741</v>
      </c>
      <c r="F39" s="10" t="s">
        <v>193</v>
      </c>
      <c r="G39" s="10" t="s">
        <v>194</v>
      </c>
      <c r="H39" s="9">
        <v>81</v>
      </c>
      <c r="I39" s="9">
        <v>83</v>
      </c>
      <c r="J39" s="11" t="s">
        <v>176</v>
      </c>
      <c r="K39" s="11">
        <v>45387</v>
      </c>
      <c r="L39" s="12">
        <v>25300000</v>
      </c>
      <c r="M39" s="12">
        <v>9716667</v>
      </c>
      <c r="N39" s="12">
        <v>15583333</v>
      </c>
      <c r="O39" s="13">
        <f t="shared" si="0"/>
        <v>0.38405798418972331</v>
      </c>
      <c r="P39" s="14" t="s">
        <v>195</v>
      </c>
      <c r="Q39" s="10" t="s">
        <v>25</v>
      </c>
    </row>
    <row r="40" spans="1:17" ht="78" x14ac:dyDescent="0.15">
      <c r="A40" s="7">
        <v>39</v>
      </c>
      <c r="B40" s="8" t="s">
        <v>196</v>
      </c>
      <c r="C40" s="9" t="s">
        <v>18</v>
      </c>
      <c r="D40" s="9" t="s">
        <v>19</v>
      </c>
      <c r="E40" s="9">
        <v>1152199603</v>
      </c>
      <c r="F40" s="10" t="s">
        <v>197</v>
      </c>
      <c r="G40" s="10" t="s">
        <v>198</v>
      </c>
      <c r="H40" s="9">
        <v>86</v>
      </c>
      <c r="I40" s="9">
        <v>86</v>
      </c>
      <c r="J40" s="11" t="s">
        <v>181</v>
      </c>
      <c r="K40" s="11" t="s">
        <v>44</v>
      </c>
      <c r="L40" s="12">
        <v>25116661</v>
      </c>
      <c r="M40" s="12">
        <v>25116661</v>
      </c>
      <c r="N40" s="12">
        <v>0</v>
      </c>
      <c r="O40" s="13">
        <f t="shared" si="0"/>
        <v>1</v>
      </c>
      <c r="P40" s="14" t="s">
        <v>199</v>
      </c>
      <c r="Q40" s="10" t="s">
        <v>46</v>
      </c>
    </row>
    <row r="41" spans="1:17" ht="78" x14ac:dyDescent="0.15">
      <c r="A41" s="7">
        <v>40</v>
      </c>
      <c r="B41" s="8" t="s">
        <v>200</v>
      </c>
      <c r="C41" s="9" t="s">
        <v>18</v>
      </c>
      <c r="D41" s="9" t="s">
        <v>19</v>
      </c>
      <c r="E41" s="9">
        <v>1035304244</v>
      </c>
      <c r="F41" s="10" t="s">
        <v>201</v>
      </c>
      <c r="G41" s="10" t="s">
        <v>202</v>
      </c>
      <c r="H41" s="9">
        <v>82</v>
      </c>
      <c r="I41" s="9">
        <v>87</v>
      </c>
      <c r="J41" s="11" t="s">
        <v>181</v>
      </c>
      <c r="K41" s="11" t="s">
        <v>44</v>
      </c>
      <c r="L41" s="12">
        <v>25116661</v>
      </c>
      <c r="M41" s="12">
        <v>25116661</v>
      </c>
      <c r="N41" s="12">
        <v>0</v>
      </c>
      <c r="O41" s="13">
        <f t="shared" si="0"/>
        <v>1</v>
      </c>
      <c r="P41" s="14" t="s">
        <v>203</v>
      </c>
      <c r="Q41" s="10" t="s">
        <v>46</v>
      </c>
    </row>
    <row r="42" spans="1:17" ht="78" x14ac:dyDescent="0.15">
      <c r="A42" s="7">
        <v>41</v>
      </c>
      <c r="B42" s="8" t="s">
        <v>204</v>
      </c>
      <c r="C42" s="9" t="s">
        <v>18</v>
      </c>
      <c r="D42" s="9" t="s">
        <v>19</v>
      </c>
      <c r="E42" s="9">
        <v>43584705</v>
      </c>
      <c r="F42" s="10" t="s">
        <v>205</v>
      </c>
      <c r="G42" s="10" t="s">
        <v>206</v>
      </c>
      <c r="H42" s="9">
        <v>85</v>
      </c>
      <c r="I42" s="9">
        <v>88</v>
      </c>
      <c r="J42" s="11" t="s">
        <v>181</v>
      </c>
      <c r="K42" s="11" t="s">
        <v>44</v>
      </c>
      <c r="L42" s="12">
        <v>25116661</v>
      </c>
      <c r="M42" s="12">
        <v>25116661</v>
      </c>
      <c r="N42" s="12">
        <v>0</v>
      </c>
      <c r="O42" s="13">
        <f t="shared" si="0"/>
        <v>1</v>
      </c>
      <c r="P42" s="14" t="s">
        <v>207</v>
      </c>
      <c r="Q42" s="10" t="s">
        <v>46</v>
      </c>
    </row>
    <row r="43" spans="1:17" ht="78" x14ac:dyDescent="0.15">
      <c r="A43" s="7">
        <v>42</v>
      </c>
      <c r="B43" s="8" t="s">
        <v>208</v>
      </c>
      <c r="C43" s="9" t="s">
        <v>18</v>
      </c>
      <c r="D43" s="9" t="s">
        <v>19</v>
      </c>
      <c r="E43" s="9">
        <v>1128267201</v>
      </c>
      <c r="F43" s="10" t="s">
        <v>209</v>
      </c>
      <c r="G43" s="10" t="s">
        <v>210</v>
      </c>
      <c r="H43" s="9">
        <v>78</v>
      </c>
      <c r="I43" s="9">
        <v>93</v>
      </c>
      <c r="J43" s="11" t="s">
        <v>211</v>
      </c>
      <c r="K43" s="11" t="s">
        <v>44</v>
      </c>
      <c r="L43" s="12">
        <v>33000000</v>
      </c>
      <c r="M43" s="12">
        <v>33000000</v>
      </c>
      <c r="N43" s="12">
        <v>0</v>
      </c>
      <c r="O43" s="13">
        <f t="shared" si="0"/>
        <v>1</v>
      </c>
      <c r="P43" s="14" t="s">
        <v>212</v>
      </c>
      <c r="Q43" s="10" t="s">
        <v>46</v>
      </c>
    </row>
    <row r="44" spans="1:17" ht="65" x14ac:dyDescent="0.15">
      <c r="A44" s="7">
        <v>43</v>
      </c>
      <c r="B44" s="8" t="s">
        <v>213</v>
      </c>
      <c r="C44" s="9" t="s">
        <v>18</v>
      </c>
      <c r="D44" s="9" t="s">
        <v>19</v>
      </c>
      <c r="E44" s="9">
        <v>32242874</v>
      </c>
      <c r="F44" s="10" t="s">
        <v>214</v>
      </c>
      <c r="G44" s="10" t="s">
        <v>215</v>
      </c>
      <c r="H44" s="9">
        <v>94</v>
      </c>
      <c r="I44" s="9">
        <v>91</v>
      </c>
      <c r="J44" s="11" t="s">
        <v>211</v>
      </c>
      <c r="K44" s="11" t="s">
        <v>216</v>
      </c>
      <c r="L44" s="12">
        <v>36179946</v>
      </c>
      <c r="M44" s="12">
        <v>29480000</v>
      </c>
      <c r="N44" s="12">
        <v>6699946</v>
      </c>
      <c r="O44" s="13">
        <f t="shared" si="0"/>
        <v>0.81481603095814459</v>
      </c>
      <c r="P44" s="14" t="s">
        <v>217</v>
      </c>
      <c r="Q44" s="10" t="s">
        <v>46</v>
      </c>
    </row>
    <row r="45" spans="1:17" ht="65" x14ac:dyDescent="0.15">
      <c r="A45" s="7">
        <v>44</v>
      </c>
      <c r="B45" s="8" t="s">
        <v>218</v>
      </c>
      <c r="C45" s="9" t="s">
        <v>18</v>
      </c>
      <c r="D45" s="9" t="s">
        <v>19</v>
      </c>
      <c r="E45" s="9">
        <v>1017199338</v>
      </c>
      <c r="F45" s="10" t="s">
        <v>219</v>
      </c>
      <c r="G45" s="10" t="s">
        <v>220</v>
      </c>
      <c r="H45" s="9">
        <v>93</v>
      </c>
      <c r="I45" s="9">
        <v>82</v>
      </c>
      <c r="J45" s="11" t="s">
        <v>221</v>
      </c>
      <c r="K45" s="11" t="s">
        <v>216</v>
      </c>
      <c r="L45" s="12">
        <v>35956663</v>
      </c>
      <c r="M45" s="12">
        <v>22556667</v>
      </c>
      <c r="N45" s="12">
        <v>13399996</v>
      </c>
      <c r="O45" s="13">
        <f t="shared" si="0"/>
        <v>0.62732926578865233</v>
      </c>
      <c r="P45" s="14" t="s">
        <v>222</v>
      </c>
      <c r="Q45" s="10" t="s">
        <v>46</v>
      </c>
    </row>
    <row r="46" spans="1:17" ht="65" x14ac:dyDescent="0.15">
      <c r="A46" s="7">
        <v>45</v>
      </c>
      <c r="B46" s="8" t="s">
        <v>223</v>
      </c>
      <c r="C46" s="9" t="s">
        <v>18</v>
      </c>
      <c r="D46" s="9" t="s">
        <v>19</v>
      </c>
      <c r="E46" s="9">
        <v>1017147749</v>
      </c>
      <c r="F46" s="10" t="s">
        <v>224</v>
      </c>
      <c r="G46" s="10" t="s">
        <v>225</v>
      </c>
      <c r="H46" s="9">
        <v>80</v>
      </c>
      <c r="I46" s="9">
        <v>98</v>
      </c>
      <c r="J46" s="11" t="s">
        <v>226</v>
      </c>
      <c r="K46" s="11" t="s">
        <v>44</v>
      </c>
      <c r="L46" s="12">
        <v>36833330</v>
      </c>
      <c r="M46" s="12">
        <v>36833330</v>
      </c>
      <c r="N46" s="12">
        <v>0</v>
      </c>
      <c r="O46" s="13">
        <f t="shared" si="0"/>
        <v>1</v>
      </c>
      <c r="P46" s="14" t="s">
        <v>227</v>
      </c>
      <c r="Q46" s="10" t="s">
        <v>46</v>
      </c>
    </row>
    <row r="47" spans="1:17" ht="65" x14ac:dyDescent="0.15">
      <c r="A47" s="7">
        <v>46</v>
      </c>
      <c r="B47" s="8" t="s">
        <v>228</v>
      </c>
      <c r="C47" s="9" t="s">
        <v>18</v>
      </c>
      <c r="D47" s="9" t="s">
        <v>19</v>
      </c>
      <c r="E47" s="9">
        <v>1017197611</v>
      </c>
      <c r="F47" s="10" t="s">
        <v>229</v>
      </c>
      <c r="G47" s="10" t="s">
        <v>230</v>
      </c>
      <c r="H47" s="9">
        <v>92</v>
      </c>
      <c r="I47" s="9">
        <v>94</v>
      </c>
      <c r="J47" s="11" t="s">
        <v>221</v>
      </c>
      <c r="K47" s="11" t="s">
        <v>216</v>
      </c>
      <c r="L47" s="12">
        <v>29516667</v>
      </c>
      <c r="M47" s="12">
        <v>24016667</v>
      </c>
      <c r="N47" s="12">
        <v>5500000</v>
      </c>
      <c r="O47" s="13">
        <f t="shared" si="0"/>
        <v>0.81366459837758787</v>
      </c>
      <c r="P47" s="14" t="s">
        <v>231</v>
      </c>
      <c r="Q47" s="10" t="s">
        <v>46</v>
      </c>
    </row>
    <row r="48" spans="1:17" ht="143" x14ac:dyDescent="0.15">
      <c r="A48" s="7">
        <v>47</v>
      </c>
      <c r="B48" s="8" t="s">
        <v>232</v>
      </c>
      <c r="C48" s="9" t="s">
        <v>18</v>
      </c>
      <c r="D48" s="9" t="s">
        <v>19</v>
      </c>
      <c r="E48" s="9">
        <v>43869331</v>
      </c>
      <c r="F48" s="10" t="s">
        <v>233</v>
      </c>
      <c r="G48" s="10" t="s">
        <v>234</v>
      </c>
      <c r="H48" s="9">
        <v>95</v>
      </c>
      <c r="I48" s="9">
        <v>95</v>
      </c>
      <c r="J48" s="11" t="s">
        <v>221</v>
      </c>
      <c r="K48" s="11" t="s">
        <v>235</v>
      </c>
      <c r="L48" s="12">
        <v>35956613</v>
      </c>
      <c r="M48" s="12">
        <v>29256667</v>
      </c>
      <c r="N48" s="12">
        <v>6699946</v>
      </c>
      <c r="O48" s="13">
        <f t="shared" si="0"/>
        <v>0.81366581997030696</v>
      </c>
      <c r="P48" s="14" t="s">
        <v>236</v>
      </c>
      <c r="Q48" s="10" t="s">
        <v>46</v>
      </c>
    </row>
    <row r="49" spans="1:17" ht="78" x14ac:dyDescent="0.15">
      <c r="A49" s="7">
        <v>48</v>
      </c>
      <c r="B49" s="8" t="s">
        <v>237</v>
      </c>
      <c r="C49" s="9" t="s">
        <v>18</v>
      </c>
      <c r="D49" s="9" t="s">
        <v>19</v>
      </c>
      <c r="E49" s="9">
        <v>1000395215</v>
      </c>
      <c r="F49" s="10" t="s">
        <v>238</v>
      </c>
      <c r="G49" s="10" t="s">
        <v>239</v>
      </c>
      <c r="H49" s="9">
        <v>89</v>
      </c>
      <c r="I49" s="9">
        <v>96</v>
      </c>
      <c r="J49" s="11" t="s">
        <v>221</v>
      </c>
      <c r="K49" s="11" t="s">
        <v>216</v>
      </c>
      <c r="L49" s="12">
        <v>4900000</v>
      </c>
      <c r="M49" s="12">
        <v>4900000</v>
      </c>
      <c r="N49" s="12">
        <v>0</v>
      </c>
      <c r="O49" s="13">
        <f t="shared" si="0"/>
        <v>1</v>
      </c>
      <c r="P49" s="14" t="s">
        <v>240</v>
      </c>
      <c r="Q49" s="10" t="s">
        <v>25</v>
      </c>
    </row>
    <row r="50" spans="1:17" ht="78" x14ac:dyDescent="0.15">
      <c r="A50" s="7">
        <v>49</v>
      </c>
      <c r="B50" s="8" t="s">
        <v>241</v>
      </c>
      <c r="C50" s="9" t="s">
        <v>18</v>
      </c>
      <c r="D50" s="9" t="s">
        <v>19</v>
      </c>
      <c r="E50" s="9">
        <v>1017231933</v>
      </c>
      <c r="F50" s="10" t="s">
        <v>242</v>
      </c>
      <c r="G50" s="10" t="s">
        <v>71</v>
      </c>
      <c r="H50" s="9">
        <v>90</v>
      </c>
      <c r="I50" s="9">
        <v>97</v>
      </c>
      <c r="J50" s="11" t="s">
        <v>221</v>
      </c>
      <c r="K50" s="11" t="s">
        <v>216</v>
      </c>
      <c r="L50" s="12">
        <v>16100000</v>
      </c>
      <c r="M50" s="12">
        <v>4900000</v>
      </c>
      <c r="N50" s="12">
        <v>11200000</v>
      </c>
      <c r="O50" s="13">
        <f t="shared" si="0"/>
        <v>0.30434782608695654</v>
      </c>
      <c r="P50" s="14" t="s">
        <v>243</v>
      </c>
      <c r="Q50" s="10" t="s">
        <v>25</v>
      </c>
    </row>
    <row r="51" spans="1:17" ht="65" x14ac:dyDescent="0.15">
      <c r="A51" s="7">
        <v>50</v>
      </c>
      <c r="B51" s="8" t="s">
        <v>244</v>
      </c>
      <c r="C51" s="9" t="s">
        <v>18</v>
      </c>
      <c r="D51" s="9" t="s">
        <v>19</v>
      </c>
      <c r="E51" s="9">
        <v>43498484</v>
      </c>
      <c r="F51" s="10" t="s">
        <v>245</v>
      </c>
      <c r="G51" s="10" t="s">
        <v>246</v>
      </c>
      <c r="H51" s="9">
        <v>96</v>
      </c>
      <c r="I51" s="9">
        <v>99</v>
      </c>
      <c r="J51" s="11" t="s">
        <v>221</v>
      </c>
      <c r="K51" s="11" t="s">
        <v>235</v>
      </c>
      <c r="L51" s="12">
        <v>22003337</v>
      </c>
      <c r="M51" s="12">
        <v>17903333</v>
      </c>
      <c r="N51" s="12">
        <v>4100004</v>
      </c>
      <c r="O51" s="13">
        <f t="shared" si="0"/>
        <v>0.81366444553387518</v>
      </c>
      <c r="P51" s="14" t="s">
        <v>247</v>
      </c>
      <c r="Q51" s="10" t="s">
        <v>46</v>
      </c>
    </row>
    <row r="52" spans="1:17" ht="91" x14ac:dyDescent="0.15">
      <c r="A52" s="7">
        <v>51</v>
      </c>
      <c r="B52" s="8" t="s">
        <v>248</v>
      </c>
      <c r="C52" s="9" t="s">
        <v>18</v>
      </c>
      <c r="D52" s="9" t="s">
        <v>19</v>
      </c>
      <c r="E52" s="9">
        <v>70051231</v>
      </c>
      <c r="F52" s="10" t="s">
        <v>249</v>
      </c>
      <c r="G52" s="10" t="s">
        <v>250</v>
      </c>
      <c r="H52" s="9">
        <v>98</v>
      </c>
      <c r="I52" s="9">
        <v>100</v>
      </c>
      <c r="J52" s="11" t="s">
        <v>226</v>
      </c>
      <c r="K52" s="11" t="s">
        <v>44</v>
      </c>
      <c r="L52" s="12">
        <v>23833330</v>
      </c>
      <c r="M52" s="12">
        <v>23833330</v>
      </c>
      <c r="N52" s="12">
        <v>0</v>
      </c>
      <c r="O52" s="13">
        <f t="shared" si="0"/>
        <v>1</v>
      </c>
      <c r="P52" s="14" t="s">
        <v>251</v>
      </c>
      <c r="Q52" s="10" t="s">
        <v>46</v>
      </c>
    </row>
    <row r="53" spans="1:17" ht="78" x14ac:dyDescent="0.15">
      <c r="A53" s="7">
        <v>52</v>
      </c>
      <c r="B53" s="8" t="s">
        <v>252</v>
      </c>
      <c r="C53" s="9" t="s">
        <v>18</v>
      </c>
      <c r="D53" s="9" t="s">
        <v>19</v>
      </c>
      <c r="E53" s="9">
        <v>1035873109</v>
      </c>
      <c r="F53" s="10" t="s">
        <v>253</v>
      </c>
      <c r="G53" s="10" t="s">
        <v>254</v>
      </c>
      <c r="H53" s="9">
        <v>105</v>
      </c>
      <c r="I53" s="9">
        <v>108</v>
      </c>
      <c r="J53" s="11" t="s">
        <v>255</v>
      </c>
      <c r="K53" s="11" t="s">
        <v>216</v>
      </c>
      <c r="L53" s="12">
        <v>20090009</v>
      </c>
      <c r="M53" s="12">
        <v>15990000</v>
      </c>
      <c r="N53" s="12">
        <v>4100009</v>
      </c>
      <c r="O53" s="13">
        <f t="shared" si="0"/>
        <v>0.79591801078834756</v>
      </c>
      <c r="P53" s="14" t="s">
        <v>256</v>
      </c>
      <c r="Q53" s="10" t="s">
        <v>46</v>
      </c>
    </row>
    <row r="54" spans="1:17" ht="52" x14ac:dyDescent="0.15">
      <c r="A54" s="7">
        <v>53</v>
      </c>
      <c r="B54" s="8" t="s">
        <v>257</v>
      </c>
      <c r="C54" s="9" t="s">
        <v>168</v>
      </c>
      <c r="D54" s="9" t="s">
        <v>258</v>
      </c>
      <c r="E54" s="9">
        <v>901677477</v>
      </c>
      <c r="F54" s="10" t="s">
        <v>259</v>
      </c>
      <c r="G54" s="10" t="s">
        <v>260</v>
      </c>
      <c r="H54" s="9">
        <v>76</v>
      </c>
      <c r="I54" s="9">
        <v>106</v>
      </c>
      <c r="J54" s="11" t="s">
        <v>255</v>
      </c>
      <c r="K54" s="11" t="s">
        <v>125</v>
      </c>
      <c r="L54" s="12">
        <v>119581430</v>
      </c>
      <c r="M54" s="12">
        <v>34753895</v>
      </c>
      <c r="N54" s="12">
        <v>84827535</v>
      </c>
      <c r="O54" s="13">
        <f t="shared" si="0"/>
        <v>0.29062953169233718</v>
      </c>
      <c r="P54" s="14"/>
      <c r="Q54" s="10" t="s">
        <v>46</v>
      </c>
    </row>
    <row r="55" spans="1:17" ht="78" x14ac:dyDescent="0.15">
      <c r="A55" s="7">
        <v>54</v>
      </c>
      <c r="B55" s="8" t="s">
        <v>261</v>
      </c>
      <c r="C55" s="9" t="s">
        <v>18</v>
      </c>
      <c r="D55" s="9" t="s">
        <v>19</v>
      </c>
      <c r="E55" s="9">
        <v>1026152571</v>
      </c>
      <c r="F55" s="10" t="s">
        <v>262</v>
      </c>
      <c r="G55" s="10" t="s">
        <v>263</v>
      </c>
      <c r="H55" s="9">
        <v>91</v>
      </c>
      <c r="I55" s="9">
        <v>110</v>
      </c>
      <c r="J55" s="11" t="s">
        <v>255</v>
      </c>
      <c r="K55" s="11" t="s">
        <v>216</v>
      </c>
      <c r="L55" s="12">
        <v>14700000</v>
      </c>
      <c r="M55" s="12">
        <v>5000000</v>
      </c>
      <c r="N55" s="12">
        <v>9700000</v>
      </c>
      <c r="O55" s="13">
        <f t="shared" si="0"/>
        <v>0.3401360544217687</v>
      </c>
      <c r="P55" s="14" t="s">
        <v>264</v>
      </c>
      <c r="Q55" s="10" t="s">
        <v>25</v>
      </c>
    </row>
    <row r="56" spans="1:17" ht="65" x14ac:dyDescent="0.15">
      <c r="A56" s="7">
        <v>55</v>
      </c>
      <c r="B56" s="8" t="s">
        <v>265</v>
      </c>
      <c r="C56" s="9" t="s">
        <v>18</v>
      </c>
      <c r="D56" s="9" t="s">
        <v>111</v>
      </c>
      <c r="E56" s="9">
        <v>890909297</v>
      </c>
      <c r="F56" s="10" t="s">
        <v>266</v>
      </c>
      <c r="G56" s="10" t="s">
        <v>267</v>
      </c>
      <c r="H56" s="9">
        <v>104</v>
      </c>
      <c r="I56" s="9">
        <v>109</v>
      </c>
      <c r="J56" s="11" t="s">
        <v>268</v>
      </c>
      <c r="K56" s="11" t="s">
        <v>269</v>
      </c>
      <c r="L56" s="12">
        <v>525000000</v>
      </c>
      <c r="M56" s="12">
        <v>474394744</v>
      </c>
      <c r="N56" s="12">
        <v>50605256</v>
      </c>
      <c r="O56" s="13">
        <f t="shared" si="0"/>
        <v>0.90360903619047617</v>
      </c>
      <c r="P56" s="14" t="s">
        <v>270</v>
      </c>
      <c r="Q56" s="10" t="s">
        <v>46</v>
      </c>
    </row>
    <row r="57" spans="1:17" ht="78" x14ac:dyDescent="0.15">
      <c r="A57" s="7">
        <v>56</v>
      </c>
      <c r="B57" s="8" t="s">
        <v>271</v>
      </c>
      <c r="C57" s="9" t="s">
        <v>18</v>
      </c>
      <c r="D57" s="9" t="s">
        <v>19</v>
      </c>
      <c r="E57" s="9">
        <v>15371853</v>
      </c>
      <c r="F57" s="10" t="s">
        <v>272</v>
      </c>
      <c r="G57" s="10" t="s">
        <v>273</v>
      </c>
      <c r="H57" s="9">
        <v>103</v>
      </c>
      <c r="I57" s="9">
        <v>121</v>
      </c>
      <c r="J57" s="11" t="s">
        <v>268</v>
      </c>
      <c r="K57" s="11" t="s">
        <v>216</v>
      </c>
      <c r="L57" s="12">
        <v>26583325</v>
      </c>
      <c r="M57" s="12">
        <v>21083333</v>
      </c>
      <c r="N57" s="12">
        <v>5499992</v>
      </c>
      <c r="O57" s="13">
        <f t="shared" si="0"/>
        <v>0.79310368435852174</v>
      </c>
      <c r="P57" s="14" t="s">
        <v>274</v>
      </c>
      <c r="Q57" s="10" t="s">
        <v>46</v>
      </c>
    </row>
    <row r="58" spans="1:17" ht="78" x14ac:dyDescent="0.15">
      <c r="A58" s="7">
        <v>57</v>
      </c>
      <c r="B58" s="8" t="s">
        <v>275</v>
      </c>
      <c r="C58" s="9" t="s">
        <v>18</v>
      </c>
      <c r="D58" s="9" t="s">
        <v>19</v>
      </c>
      <c r="E58" s="9">
        <v>39277746</v>
      </c>
      <c r="F58" s="10" t="s">
        <v>276</v>
      </c>
      <c r="G58" s="10" t="s">
        <v>277</v>
      </c>
      <c r="H58" s="9">
        <v>116</v>
      </c>
      <c r="I58" s="9">
        <v>122</v>
      </c>
      <c r="J58" s="11" t="s">
        <v>268</v>
      </c>
      <c r="K58" s="11" t="s">
        <v>278</v>
      </c>
      <c r="L58" s="12">
        <v>15583305</v>
      </c>
      <c r="M58" s="12">
        <v>15583305</v>
      </c>
      <c r="N58" s="12">
        <v>0</v>
      </c>
      <c r="O58" s="13">
        <f t="shared" si="0"/>
        <v>1</v>
      </c>
      <c r="P58" s="14" t="s">
        <v>279</v>
      </c>
      <c r="Q58" s="10" t="s">
        <v>25</v>
      </c>
    </row>
    <row r="59" spans="1:17" ht="78" x14ac:dyDescent="0.15">
      <c r="A59" s="7">
        <v>58</v>
      </c>
      <c r="B59" s="8" t="s">
        <v>280</v>
      </c>
      <c r="C59" s="9" t="s">
        <v>18</v>
      </c>
      <c r="D59" s="9" t="s">
        <v>19</v>
      </c>
      <c r="E59" s="9">
        <v>1037670600</v>
      </c>
      <c r="F59" s="10" t="s">
        <v>281</v>
      </c>
      <c r="G59" s="10" t="s">
        <v>282</v>
      </c>
      <c r="H59" s="9">
        <v>113</v>
      </c>
      <c r="I59" s="9">
        <v>123</v>
      </c>
      <c r="J59" s="11" t="s">
        <v>268</v>
      </c>
      <c r="K59" s="11" t="s">
        <v>278</v>
      </c>
      <c r="L59" s="12">
        <v>15583305</v>
      </c>
      <c r="M59" s="12">
        <v>15583305</v>
      </c>
      <c r="N59" s="12">
        <v>0</v>
      </c>
      <c r="O59" s="13">
        <f t="shared" si="0"/>
        <v>1</v>
      </c>
      <c r="P59" s="14" t="s">
        <v>283</v>
      </c>
      <c r="Q59" s="10" t="s">
        <v>25</v>
      </c>
    </row>
    <row r="60" spans="1:17" ht="91" x14ac:dyDescent="0.15">
      <c r="A60" s="7">
        <v>59</v>
      </c>
      <c r="B60" s="8" t="s">
        <v>284</v>
      </c>
      <c r="C60" s="9" t="s">
        <v>18</v>
      </c>
      <c r="D60" s="9" t="s">
        <v>19</v>
      </c>
      <c r="E60" s="9">
        <v>64583146</v>
      </c>
      <c r="F60" s="10" t="s">
        <v>285</v>
      </c>
      <c r="G60" s="10" t="s">
        <v>286</v>
      </c>
      <c r="H60" s="9">
        <v>115</v>
      </c>
      <c r="I60" s="9">
        <v>125</v>
      </c>
      <c r="J60" s="11" t="s">
        <v>287</v>
      </c>
      <c r="K60" s="11" t="s">
        <v>278</v>
      </c>
      <c r="L60" s="12">
        <v>15399992</v>
      </c>
      <c r="M60" s="12">
        <v>15399992</v>
      </c>
      <c r="N60" s="12">
        <v>0</v>
      </c>
      <c r="O60" s="13">
        <f t="shared" si="0"/>
        <v>1</v>
      </c>
      <c r="P60" s="14" t="s">
        <v>288</v>
      </c>
      <c r="Q60" s="10" t="s">
        <v>25</v>
      </c>
    </row>
    <row r="61" spans="1:17" ht="78" x14ac:dyDescent="0.15">
      <c r="A61" s="7">
        <v>60</v>
      </c>
      <c r="B61" s="8" t="s">
        <v>289</v>
      </c>
      <c r="C61" s="9" t="s">
        <v>18</v>
      </c>
      <c r="D61" s="9" t="s">
        <v>19</v>
      </c>
      <c r="E61" s="9">
        <v>43869409</v>
      </c>
      <c r="F61" s="10" t="s">
        <v>290</v>
      </c>
      <c r="G61" s="10" t="s">
        <v>291</v>
      </c>
      <c r="H61" s="9">
        <v>118</v>
      </c>
      <c r="I61" s="9">
        <v>124</v>
      </c>
      <c r="J61" s="11" t="s">
        <v>287</v>
      </c>
      <c r="K61" s="11">
        <v>45412</v>
      </c>
      <c r="L61" s="12">
        <v>15399992</v>
      </c>
      <c r="M61" s="12">
        <v>0</v>
      </c>
      <c r="N61" s="12">
        <v>15399992</v>
      </c>
      <c r="O61" s="13">
        <f t="shared" si="0"/>
        <v>0</v>
      </c>
      <c r="P61" s="14" t="s">
        <v>292</v>
      </c>
      <c r="Q61" s="10" t="s">
        <v>25</v>
      </c>
    </row>
    <row r="62" spans="1:17" ht="78" x14ac:dyDescent="0.15">
      <c r="A62" s="7">
        <v>61</v>
      </c>
      <c r="B62" s="8" t="s">
        <v>293</v>
      </c>
      <c r="C62" s="9" t="s">
        <v>18</v>
      </c>
      <c r="D62" s="9" t="s">
        <v>19</v>
      </c>
      <c r="E62" s="9">
        <v>1036676849</v>
      </c>
      <c r="F62" s="10" t="s">
        <v>294</v>
      </c>
      <c r="G62" s="10" t="s">
        <v>295</v>
      </c>
      <c r="H62" s="9">
        <v>114</v>
      </c>
      <c r="I62" s="9">
        <v>128</v>
      </c>
      <c r="J62" s="11" t="s">
        <v>287</v>
      </c>
      <c r="K62" s="11" t="s">
        <v>278</v>
      </c>
      <c r="L62" s="12">
        <v>15399992</v>
      </c>
      <c r="M62" s="12">
        <v>15399992</v>
      </c>
      <c r="N62" s="12">
        <v>0</v>
      </c>
      <c r="O62" s="13">
        <f t="shared" si="0"/>
        <v>1</v>
      </c>
      <c r="P62" s="14" t="s">
        <v>296</v>
      </c>
      <c r="Q62" s="10" t="s">
        <v>25</v>
      </c>
    </row>
    <row r="63" spans="1:17" ht="65" x14ac:dyDescent="0.15">
      <c r="A63" s="7">
        <v>62</v>
      </c>
      <c r="B63" s="8" t="s">
        <v>297</v>
      </c>
      <c r="C63" s="9" t="s">
        <v>18</v>
      </c>
      <c r="D63" s="9" t="s">
        <v>19</v>
      </c>
      <c r="E63" s="9">
        <v>1152455556</v>
      </c>
      <c r="F63" s="10" t="s">
        <v>298</v>
      </c>
      <c r="G63" s="10" t="s">
        <v>299</v>
      </c>
      <c r="H63" s="9">
        <v>129</v>
      </c>
      <c r="I63" s="9">
        <v>129</v>
      </c>
      <c r="J63" s="11" t="s">
        <v>300</v>
      </c>
      <c r="K63" s="11" t="s">
        <v>216</v>
      </c>
      <c r="L63" s="12">
        <v>25669000</v>
      </c>
      <c r="M63" s="12">
        <v>20168500</v>
      </c>
      <c r="N63" s="12">
        <v>5500500</v>
      </c>
      <c r="O63" s="13">
        <f t="shared" si="0"/>
        <v>0.7857142857142857</v>
      </c>
      <c r="P63" s="14" t="s">
        <v>301</v>
      </c>
      <c r="Q63" s="10" t="s">
        <v>46</v>
      </c>
    </row>
    <row r="64" spans="1:17" ht="65" x14ac:dyDescent="0.15">
      <c r="A64" s="7">
        <v>63</v>
      </c>
      <c r="B64" s="8" t="s">
        <v>302</v>
      </c>
      <c r="C64" s="9" t="s">
        <v>18</v>
      </c>
      <c r="D64" s="9" t="s">
        <v>19</v>
      </c>
      <c r="E64" s="9">
        <v>1128419804</v>
      </c>
      <c r="F64" s="10" t="s">
        <v>303</v>
      </c>
      <c r="G64" s="10" t="s">
        <v>304</v>
      </c>
      <c r="H64" s="9">
        <v>124</v>
      </c>
      <c r="I64" s="9">
        <v>130</v>
      </c>
      <c r="J64" s="11" t="s">
        <v>300</v>
      </c>
      <c r="K64" s="11" t="s">
        <v>216</v>
      </c>
      <c r="L64" s="12">
        <v>25669000</v>
      </c>
      <c r="M64" s="12">
        <v>20168500</v>
      </c>
      <c r="N64" s="12">
        <v>5500500</v>
      </c>
      <c r="O64" s="13">
        <f t="shared" si="0"/>
        <v>0.7857142857142857</v>
      </c>
      <c r="P64" s="14" t="s">
        <v>305</v>
      </c>
      <c r="Q64" s="10" t="s">
        <v>46</v>
      </c>
    </row>
    <row r="65" spans="1:17" ht="91" x14ac:dyDescent="0.15">
      <c r="A65" s="7">
        <v>64</v>
      </c>
      <c r="B65" s="8" t="s">
        <v>306</v>
      </c>
      <c r="C65" s="9" t="s">
        <v>18</v>
      </c>
      <c r="D65" s="9" t="s">
        <v>19</v>
      </c>
      <c r="E65" s="9">
        <v>71740181</v>
      </c>
      <c r="F65" s="10" t="s">
        <v>307</v>
      </c>
      <c r="G65" s="10" t="s">
        <v>308</v>
      </c>
      <c r="H65" s="9">
        <v>121</v>
      </c>
      <c r="I65" s="9">
        <v>131</v>
      </c>
      <c r="J65" s="11" t="s">
        <v>300</v>
      </c>
      <c r="K65" s="11" t="s">
        <v>216</v>
      </c>
      <c r="L65" s="12">
        <v>25669000</v>
      </c>
      <c r="M65" s="12">
        <v>20168500</v>
      </c>
      <c r="N65" s="12">
        <v>5500500</v>
      </c>
      <c r="O65" s="13">
        <f t="shared" si="0"/>
        <v>0.7857142857142857</v>
      </c>
      <c r="P65" s="14" t="s">
        <v>309</v>
      </c>
      <c r="Q65" s="10" t="s">
        <v>46</v>
      </c>
    </row>
    <row r="66" spans="1:17" ht="91" x14ac:dyDescent="0.15">
      <c r="A66" s="7">
        <v>65</v>
      </c>
      <c r="B66" s="8" t="s">
        <v>310</v>
      </c>
      <c r="C66" s="9" t="s">
        <v>18</v>
      </c>
      <c r="D66" s="9" t="s">
        <v>19</v>
      </c>
      <c r="E66" s="9">
        <v>1041232251</v>
      </c>
      <c r="F66" s="10" t="s">
        <v>311</v>
      </c>
      <c r="G66" s="10" t="s">
        <v>312</v>
      </c>
      <c r="H66" s="9">
        <v>123</v>
      </c>
      <c r="I66" s="9">
        <v>132</v>
      </c>
      <c r="J66" s="11" t="s">
        <v>300</v>
      </c>
      <c r="K66" s="11" t="s">
        <v>216</v>
      </c>
      <c r="L66" s="12">
        <v>25669000</v>
      </c>
      <c r="M66" s="12">
        <v>20168500</v>
      </c>
      <c r="N66" s="12">
        <v>5500500</v>
      </c>
      <c r="O66" s="13">
        <f t="shared" si="0"/>
        <v>0.7857142857142857</v>
      </c>
      <c r="P66" s="14" t="s">
        <v>313</v>
      </c>
      <c r="Q66" s="10" t="s">
        <v>46</v>
      </c>
    </row>
    <row r="67" spans="1:17" ht="65" x14ac:dyDescent="0.15">
      <c r="A67" s="7">
        <v>67</v>
      </c>
      <c r="B67" s="8" t="s">
        <v>314</v>
      </c>
      <c r="C67" s="9" t="s">
        <v>18</v>
      </c>
      <c r="D67" s="9" t="s">
        <v>19</v>
      </c>
      <c r="E67" s="9">
        <v>1036654444</v>
      </c>
      <c r="F67" s="10" t="s">
        <v>315</v>
      </c>
      <c r="G67" s="10" t="s">
        <v>316</v>
      </c>
      <c r="H67" s="9">
        <v>122</v>
      </c>
      <c r="I67" s="9">
        <v>134</v>
      </c>
      <c r="J67" s="11" t="s">
        <v>300</v>
      </c>
      <c r="K67" s="11" t="s">
        <v>216</v>
      </c>
      <c r="L67" s="12">
        <v>25669000</v>
      </c>
      <c r="M67" s="12">
        <v>20168500</v>
      </c>
      <c r="N67" s="12">
        <v>5500500</v>
      </c>
      <c r="O67" s="13">
        <f t="shared" ref="O67:O130" si="1">(M67/L67)</f>
        <v>0.7857142857142857</v>
      </c>
      <c r="P67" s="14" t="s">
        <v>317</v>
      </c>
      <c r="Q67" s="10" t="s">
        <v>46</v>
      </c>
    </row>
    <row r="68" spans="1:17" ht="78" x14ac:dyDescent="0.15">
      <c r="A68" s="7">
        <v>68</v>
      </c>
      <c r="B68" s="8" t="s">
        <v>318</v>
      </c>
      <c r="C68" s="9" t="s">
        <v>18</v>
      </c>
      <c r="D68" s="9" t="s">
        <v>19</v>
      </c>
      <c r="E68" s="9">
        <v>1128283301</v>
      </c>
      <c r="F68" s="10" t="s">
        <v>319</v>
      </c>
      <c r="G68" s="10" t="s">
        <v>320</v>
      </c>
      <c r="H68" s="9">
        <v>131</v>
      </c>
      <c r="I68" s="9">
        <v>133</v>
      </c>
      <c r="J68" s="11" t="s">
        <v>300</v>
      </c>
      <c r="K68" s="11" t="s">
        <v>216</v>
      </c>
      <c r="L68" s="12">
        <v>31269000</v>
      </c>
      <c r="M68" s="12">
        <v>24568500</v>
      </c>
      <c r="N68" s="12">
        <v>6700500</v>
      </c>
      <c r="O68" s="13">
        <f t="shared" si="1"/>
        <v>0.7857142857142857</v>
      </c>
      <c r="P68" s="14" t="s">
        <v>321</v>
      </c>
      <c r="Q68" s="10" t="s">
        <v>46</v>
      </c>
    </row>
    <row r="69" spans="1:17" ht="65" x14ac:dyDescent="0.15">
      <c r="A69" s="7">
        <v>69</v>
      </c>
      <c r="B69" s="8" t="s">
        <v>322</v>
      </c>
      <c r="C69" s="9" t="s">
        <v>18</v>
      </c>
      <c r="D69" s="9" t="s">
        <v>19</v>
      </c>
      <c r="E69" s="9">
        <v>1017243361</v>
      </c>
      <c r="F69" s="10" t="s">
        <v>323</v>
      </c>
      <c r="G69" s="10" t="s">
        <v>324</v>
      </c>
      <c r="H69" s="9">
        <v>132</v>
      </c>
      <c r="I69" s="9">
        <v>138</v>
      </c>
      <c r="J69" s="11" t="s">
        <v>325</v>
      </c>
      <c r="K69" s="11" t="s">
        <v>216</v>
      </c>
      <c r="L69" s="12">
        <v>25118950</v>
      </c>
      <c r="M69" s="12">
        <v>19618450</v>
      </c>
      <c r="N69" s="12">
        <v>5500500</v>
      </c>
      <c r="O69" s="13">
        <f t="shared" si="1"/>
        <v>0.78102189781021902</v>
      </c>
      <c r="P69" s="14" t="s">
        <v>326</v>
      </c>
      <c r="Q69" s="10" t="s">
        <v>46</v>
      </c>
    </row>
    <row r="70" spans="1:17" ht="91" x14ac:dyDescent="0.15">
      <c r="A70" s="7">
        <v>70</v>
      </c>
      <c r="B70" s="8" t="s">
        <v>327</v>
      </c>
      <c r="C70" s="9" t="s">
        <v>18</v>
      </c>
      <c r="D70" s="9" t="s">
        <v>19</v>
      </c>
      <c r="E70" s="9">
        <v>43869828</v>
      </c>
      <c r="F70" s="10" t="s">
        <v>328</v>
      </c>
      <c r="G70" s="10" t="s">
        <v>329</v>
      </c>
      <c r="H70" s="9">
        <v>168</v>
      </c>
      <c r="I70" s="9">
        <v>147</v>
      </c>
      <c r="J70" s="11" t="s">
        <v>330</v>
      </c>
      <c r="K70" s="11" t="s">
        <v>278</v>
      </c>
      <c r="L70" s="12">
        <v>13201200</v>
      </c>
      <c r="M70" s="12">
        <v>13201200</v>
      </c>
      <c r="N70" s="12">
        <v>0</v>
      </c>
      <c r="O70" s="13">
        <f t="shared" si="1"/>
        <v>1</v>
      </c>
      <c r="P70" s="14" t="s">
        <v>331</v>
      </c>
      <c r="Q70" s="10" t="s">
        <v>25</v>
      </c>
    </row>
    <row r="71" spans="1:17" ht="104" x14ac:dyDescent="0.15">
      <c r="A71" s="7">
        <v>71</v>
      </c>
      <c r="B71" s="8" t="s">
        <v>332</v>
      </c>
      <c r="C71" s="9" t="s">
        <v>18</v>
      </c>
      <c r="D71" s="9" t="s">
        <v>19</v>
      </c>
      <c r="E71" s="9">
        <v>32323367</v>
      </c>
      <c r="F71" s="10" t="s">
        <v>333</v>
      </c>
      <c r="G71" s="10" t="s">
        <v>334</v>
      </c>
      <c r="H71" s="9">
        <v>141</v>
      </c>
      <c r="I71" s="9">
        <v>148</v>
      </c>
      <c r="J71" s="11" t="s">
        <v>335</v>
      </c>
      <c r="K71" s="11" t="s">
        <v>216</v>
      </c>
      <c r="L71" s="12">
        <v>29705550</v>
      </c>
      <c r="M71" s="12">
        <v>23005050</v>
      </c>
      <c r="N71" s="12">
        <v>6700500</v>
      </c>
      <c r="O71" s="13">
        <f t="shared" si="1"/>
        <v>0.77443609022556392</v>
      </c>
      <c r="P71" s="14" t="s">
        <v>336</v>
      </c>
      <c r="Q71" s="10" t="s">
        <v>46</v>
      </c>
    </row>
    <row r="72" spans="1:17" ht="104" x14ac:dyDescent="0.15">
      <c r="A72" s="7">
        <v>72</v>
      </c>
      <c r="B72" s="8" t="s">
        <v>337</v>
      </c>
      <c r="C72" s="9" t="s">
        <v>18</v>
      </c>
      <c r="D72" s="9" t="s">
        <v>19</v>
      </c>
      <c r="E72" s="9">
        <v>1020415240</v>
      </c>
      <c r="F72" s="10" t="s">
        <v>338</v>
      </c>
      <c r="G72" s="10" t="s">
        <v>339</v>
      </c>
      <c r="H72" s="9">
        <v>148</v>
      </c>
      <c r="I72" s="9">
        <v>149</v>
      </c>
      <c r="J72" s="11" t="s">
        <v>335</v>
      </c>
      <c r="K72" s="11" t="s">
        <v>216</v>
      </c>
      <c r="L72" s="12">
        <v>29705550</v>
      </c>
      <c r="M72" s="12">
        <v>23005050</v>
      </c>
      <c r="N72" s="12">
        <v>6700500</v>
      </c>
      <c r="O72" s="13">
        <f t="shared" si="1"/>
        <v>0.77443609022556392</v>
      </c>
      <c r="P72" s="14" t="s">
        <v>340</v>
      </c>
      <c r="Q72" s="10" t="s">
        <v>46</v>
      </c>
    </row>
    <row r="73" spans="1:17" ht="91" x14ac:dyDescent="0.15">
      <c r="A73" s="7">
        <v>73</v>
      </c>
      <c r="B73" s="8" t="s">
        <v>341</v>
      </c>
      <c r="C73" s="9" t="s">
        <v>18</v>
      </c>
      <c r="D73" s="9" t="s">
        <v>19</v>
      </c>
      <c r="E73" s="9">
        <v>1000088822</v>
      </c>
      <c r="F73" s="10" t="s">
        <v>342</v>
      </c>
      <c r="G73" s="10" t="s">
        <v>343</v>
      </c>
      <c r="H73" s="9">
        <v>149</v>
      </c>
      <c r="I73" s="9">
        <v>146</v>
      </c>
      <c r="J73" s="11" t="s">
        <v>330</v>
      </c>
      <c r="K73" s="11" t="s">
        <v>216</v>
      </c>
      <c r="L73" s="12">
        <v>18040440</v>
      </c>
      <c r="M73" s="12">
        <v>13940340</v>
      </c>
      <c r="N73" s="12">
        <v>4100100</v>
      </c>
      <c r="O73" s="13">
        <f t="shared" si="1"/>
        <v>0.77272727272727271</v>
      </c>
      <c r="P73" s="14" t="s">
        <v>344</v>
      </c>
      <c r="Q73" s="10" t="s">
        <v>46</v>
      </c>
    </row>
    <row r="74" spans="1:17" ht="65" x14ac:dyDescent="0.15">
      <c r="A74" s="7">
        <v>74</v>
      </c>
      <c r="B74" s="8" t="s">
        <v>345</v>
      </c>
      <c r="C74" s="9" t="s">
        <v>18</v>
      </c>
      <c r="D74" s="9" t="s">
        <v>19</v>
      </c>
      <c r="E74" s="9">
        <v>43617864</v>
      </c>
      <c r="F74" s="10" t="s">
        <v>346</v>
      </c>
      <c r="G74" s="10" t="s">
        <v>347</v>
      </c>
      <c r="H74" s="9">
        <v>144</v>
      </c>
      <c r="I74" s="9">
        <v>150</v>
      </c>
      <c r="J74" s="11" t="s">
        <v>330</v>
      </c>
      <c r="K74" s="11" t="s">
        <v>216</v>
      </c>
      <c r="L74" s="12">
        <v>24385550</v>
      </c>
      <c r="M74" s="12">
        <v>18701700</v>
      </c>
      <c r="N74" s="12">
        <v>5683850</v>
      </c>
      <c r="O74" s="13">
        <f t="shared" si="1"/>
        <v>0.76691729323308266</v>
      </c>
      <c r="P74" s="14" t="s">
        <v>348</v>
      </c>
      <c r="Q74" s="10" t="s">
        <v>46</v>
      </c>
    </row>
    <row r="75" spans="1:17" ht="65" x14ac:dyDescent="0.15">
      <c r="A75" s="7">
        <v>75</v>
      </c>
      <c r="B75" s="8" t="s">
        <v>349</v>
      </c>
      <c r="C75" s="9" t="s">
        <v>18</v>
      </c>
      <c r="D75" s="9" t="s">
        <v>19</v>
      </c>
      <c r="E75" s="9">
        <v>1152448365</v>
      </c>
      <c r="F75" s="10" t="s">
        <v>350</v>
      </c>
      <c r="G75" s="10" t="s">
        <v>351</v>
      </c>
      <c r="H75" s="9">
        <v>145</v>
      </c>
      <c r="I75" s="9">
        <v>151</v>
      </c>
      <c r="J75" s="11" t="s">
        <v>330</v>
      </c>
      <c r="K75" s="11" t="s">
        <v>216</v>
      </c>
      <c r="L75" s="12">
        <v>24385550</v>
      </c>
      <c r="M75" s="12">
        <v>13201200</v>
      </c>
      <c r="N75" s="12">
        <v>11184350</v>
      </c>
      <c r="O75" s="13">
        <f t="shared" si="1"/>
        <v>0.54135338345864659</v>
      </c>
      <c r="P75" s="14" t="s">
        <v>352</v>
      </c>
      <c r="Q75" s="10" t="s">
        <v>46</v>
      </c>
    </row>
    <row r="76" spans="1:17" ht="78" x14ac:dyDescent="0.15">
      <c r="A76" s="7">
        <v>76</v>
      </c>
      <c r="B76" s="8" t="s">
        <v>353</v>
      </c>
      <c r="C76" s="9" t="s">
        <v>18</v>
      </c>
      <c r="D76" s="9" t="s">
        <v>19</v>
      </c>
      <c r="E76" s="9">
        <v>70120343</v>
      </c>
      <c r="F76" s="10" t="s">
        <v>354</v>
      </c>
      <c r="G76" s="10" t="s">
        <v>355</v>
      </c>
      <c r="H76" s="9">
        <v>143</v>
      </c>
      <c r="I76" s="9">
        <v>152</v>
      </c>
      <c r="J76" s="11" t="s">
        <v>330</v>
      </c>
      <c r="K76" s="11" t="s">
        <v>216</v>
      </c>
      <c r="L76" s="12">
        <v>24385550</v>
      </c>
      <c r="M76" s="12">
        <v>13201200</v>
      </c>
      <c r="N76" s="12">
        <v>11184350</v>
      </c>
      <c r="O76" s="13">
        <f t="shared" si="1"/>
        <v>0.54135338345864659</v>
      </c>
      <c r="P76" s="14" t="s">
        <v>356</v>
      </c>
      <c r="Q76" s="10" t="s">
        <v>46</v>
      </c>
    </row>
    <row r="77" spans="1:17" ht="91" x14ac:dyDescent="0.15">
      <c r="A77" s="7">
        <v>77</v>
      </c>
      <c r="B77" s="8" t="s">
        <v>357</v>
      </c>
      <c r="C77" s="9" t="s">
        <v>18</v>
      </c>
      <c r="D77" s="9" t="s">
        <v>19</v>
      </c>
      <c r="E77" s="9">
        <v>1128268538</v>
      </c>
      <c r="F77" s="10" t="s">
        <v>358</v>
      </c>
      <c r="G77" s="10" t="s">
        <v>359</v>
      </c>
      <c r="H77" s="9">
        <v>142</v>
      </c>
      <c r="I77" s="9">
        <v>153</v>
      </c>
      <c r="J77" s="11" t="s">
        <v>330</v>
      </c>
      <c r="K77" s="11" t="s">
        <v>216</v>
      </c>
      <c r="L77" s="12">
        <v>24385550</v>
      </c>
      <c r="M77" s="12">
        <v>18701700</v>
      </c>
      <c r="N77" s="12">
        <v>5683850</v>
      </c>
      <c r="O77" s="13">
        <f t="shared" si="1"/>
        <v>0.76691729323308266</v>
      </c>
      <c r="P77" s="14" t="s">
        <v>360</v>
      </c>
      <c r="Q77" s="10" t="s">
        <v>46</v>
      </c>
    </row>
    <row r="78" spans="1:17" ht="52" x14ac:dyDescent="0.15">
      <c r="A78" s="7">
        <v>78</v>
      </c>
      <c r="B78" s="8" t="s">
        <v>361</v>
      </c>
      <c r="C78" s="9" t="s">
        <v>362</v>
      </c>
      <c r="D78" s="9" t="s">
        <v>258</v>
      </c>
      <c r="E78" s="9">
        <v>900151122</v>
      </c>
      <c r="F78" s="10" t="s">
        <v>363</v>
      </c>
      <c r="G78" s="10" t="s">
        <v>364</v>
      </c>
      <c r="H78" s="9">
        <v>102</v>
      </c>
      <c r="I78" s="9">
        <v>155</v>
      </c>
      <c r="J78" s="11" t="s">
        <v>365</v>
      </c>
      <c r="K78" s="11" t="s">
        <v>125</v>
      </c>
      <c r="L78" s="12">
        <v>16000000</v>
      </c>
      <c r="M78" s="12">
        <v>1954611</v>
      </c>
      <c r="N78" s="12">
        <f>L78-M78</f>
        <v>14045389</v>
      </c>
      <c r="O78" s="13">
        <f t="shared" si="1"/>
        <v>0.12216318750000001</v>
      </c>
      <c r="P78" s="14" t="s">
        <v>366</v>
      </c>
      <c r="Q78" s="10" t="s">
        <v>46</v>
      </c>
    </row>
    <row r="79" spans="1:17" ht="91" x14ac:dyDescent="0.15">
      <c r="A79" s="7">
        <v>79</v>
      </c>
      <c r="B79" s="8" t="s">
        <v>367</v>
      </c>
      <c r="C79" s="9" t="s">
        <v>18</v>
      </c>
      <c r="D79" s="9" t="s">
        <v>19</v>
      </c>
      <c r="E79" s="9">
        <v>43906353</v>
      </c>
      <c r="F79" s="10" t="s">
        <v>146</v>
      </c>
      <c r="G79" s="10" t="s">
        <v>368</v>
      </c>
      <c r="H79" s="9">
        <v>161</v>
      </c>
      <c r="I79" s="9">
        <v>156</v>
      </c>
      <c r="J79" s="11" t="s">
        <v>365</v>
      </c>
      <c r="K79" s="11" t="s">
        <v>216</v>
      </c>
      <c r="L79" s="12">
        <v>26802000</v>
      </c>
      <c r="M79" s="12">
        <v>20101500</v>
      </c>
      <c r="N79" s="12">
        <v>6700500</v>
      </c>
      <c r="O79" s="13">
        <f t="shared" si="1"/>
        <v>0.75</v>
      </c>
      <c r="P79" s="14" t="s">
        <v>369</v>
      </c>
      <c r="Q79" s="10" t="s">
        <v>46</v>
      </c>
    </row>
    <row r="80" spans="1:17" ht="78" x14ac:dyDescent="0.15">
      <c r="A80" s="7">
        <v>80</v>
      </c>
      <c r="B80" s="8" t="s">
        <v>370</v>
      </c>
      <c r="C80" s="9" t="s">
        <v>18</v>
      </c>
      <c r="D80" s="9" t="s">
        <v>19</v>
      </c>
      <c r="E80" s="9">
        <v>1033340204</v>
      </c>
      <c r="F80" s="10" t="s">
        <v>48</v>
      </c>
      <c r="G80" s="10" t="s">
        <v>371</v>
      </c>
      <c r="H80" s="9">
        <v>163</v>
      </c>
      <c r="I80" s="9">
        <v>157</v>
      </c>
      <c r="J80" s="11" t="s">
        <v>365</v>
      </c>
      <c r="K80" s="11" t="s">
        <v>216</v>
      </c>
      <c r="L80" s="12">
        <v>16400400</v>
      </c>
      <c r="M80" s="12">
        <v>6970170</v>
      </c>
      <c r="N80" s="12">
        <v>9430230</v>
      </c>
      <c r="O80" s="13">
        <f t="shared" si="1"/>
        <v>0.42499999999999999</v>
      </c>
      <c r="P80" s="14" t="s">
        <v>372</v>
      </c>
      <c r="Q80" s="10" t="s">
        <v>25</v>
      </c>
    </row>
    <row r="81" spans="1:17" ht="78" x14ac:dyDescent="0.15">
      <c r="A81" s="7">
        <v>81</v>
      </c>
      <c r="B81" s="8" t="s">
        <v>373</v>
      </c>
      <c r="C81" s="9" t="s">
        <v>18</v>
      </c>
      <c r="D81" s="9" t="s">
        <v>19</v>
      </c>
      <c r="E81" s="9">
        <v>1036676436</v>
      </c>
      <c r="F81" s="10" t="s">
        <v>61</v>
      </c>
      <c r="G81" s="10" t="s">
        <v>374</v>
      </c>
      <c r="H81" s="9">
        <v>162</v>
      </c>
      <c r="I81" s="9">
        <v>158</v>
      </c>
      <c r="J81" s="11" t="s">
        <v>365</v>
      </c>
      <c r="K81" s="11" t="s">
        <v>216</v>
      </c>
      <c r="L81" s="12">
        <v>22002000</v>
      </c>
      <c r="M81" s="12">
        <v>16501500</v>
      </c>
      <c r="N81" s="12">
        <v>5500500</v>
      </c>
      <c r="O81" s="13">
        <f t="shared" si="1"/>
        <v>0.75</v>
      </c>
      <c r="P81" s="14" t="s">
        <v>375</v>
      </c>
      <c r="Q81" s="10" t="s">
        <v>46</v>
      </c>
    </row>
    <row r="82" spans="1:17" ht="91" x14ac:dyDescent="0.15">
      <c r="A82" s="7">
        <v>82</v>
      </c>
      <c r="B82" s="8" t="s">
        <v>376</v>
      </c>
      <c r="C82" s="9" t="s">
        <v>18</v>
      </c>
      <c r="D82" s="9" t="s">
        <v>19</v>
      </c>
      <c r="E82" s="9">
        <v>98715578</v>
      </c>
      <c r="F82" s="10" t="s">
        <v>20</v>
      </c>
      <c r="G82" s="10" t="s">
        <v>21</v>
      </c>
      <c r="H82" s="9">
        <v>128</v>
      </c>
      <c r="I82" s="9">
        <v>159</v>
      </c>
      <c r="J82" s="11" t="s">
        <v>365</v>
      </c>
      <c r="K82" s="11" t="s">
        <v>216</v>
      </c>
      <c r="L82" s="12">
        <v>22002000</v>
      </c>
      <c r="M82" s="12">
        <v>16501500</v>
      </c>
      <c r="N82" s="12">
        <v>5500500</v>
      </c>
      <c r="O82" s="13">
        <f t="shared" si="1"/>
        <v>0.75</v>
      </c>
      <c r="P82" s="14" t="s">
        <v>377</v>
      </c>
      <c r="Q82" s="10" t="s">
        <v>46</v>
      </c>
    </row>
    <row r="83" spans="1:17" ht="104" x14ac:dyDescent="0.15">
      <c r="A83" s="7">
        <v>83</v>
      </c>
      <c r="B83" s="8" t="s">
        <v>378</v>
      </c>
      <c r="C83" s="9" t="s">
        <v>18</v>
      </c>
      <c r="D83" s="9" t="s">
        <v>19</v>
      </c>
      <c r="E83" s="9">
        <v>43543176</v>
      </c>
      <c r="F83" s="10" t="s">
        <v>83</v>
      </c>
      <c r="G83" s="10" t="s">
        <v>379</v>
      </c>
      <c r="H83" s="9">
        <v>37</v>
      </c>
      <c r="I83" s="9">
        <v>162</v>
      </c>
      <c r="J83" s="11" t="s">
        <v>365</v>
      </c>
      <c r="K83" s="11" t="s">
        <v>216</v>
      </c>
      <c r="L83" s="12">
        <v>22002000</v>
      </c>
      <c r="M83" s="12">
        <v>16501500</v>
      </c>
      <c r="N83" s="12">
        <v>5500500</v>
      </c>
      <c r="O83" s="13">
        <f t="shared" si="1"/>
        <v>0.75</v>
      </c>
      <c r="P83" s="14" t="s">
        <v>380</v>
      </c>
      <c r="Q83" s="10" t="s">
        <v>46</v>
      </c>
    </row>
    <row r="84" spans="1:17" ht="91" x14ac:dyDescent="0.15">
      <c r="A84" s="7">
        <v>84</v>
      </c>
      <c r="B84" s="8" t="s">
        <v>381</v>
      </c>
      <c r="C84" s="9" t="s">
        <v>18</v>
      </c>
      <c r="D84" s="9" t="s">
        <v>19</v>
      </c>
      <c r="E84" s="9">
        <v>1036612782</v>
      </c>
      <c r="F84" s="10" t="s">
        <v>95</v>
      </c>
      <c r="G84" s="10" t="s">
        <v>382</v>
      </c>
      <c r="H84" s="9">
        <v>166</v>
      </c>
      <c r="I84" s="9">
        <v>160</v>
      </c>
      <c r="J84" s="11" t="s">
        <v>365</v>
      </c>
      <c r="K84" s="11" t="s">
        <v>216</v>
      </c>
      <c r="L84" s="12">
        <v>26802000</v>
      </c>
      <c r="M84" s="12">
        <v>20101500</v>
      </c>
      <c r="N84" s="12">
        <v>6700500</v>
      </c>
      <c r="O84" s="13">
        <f t="shared" si="1"/>
        <v>0.75</v>
      </c>
      <c r="P84" s="14" t="s">
        <v>383</v>
      </c>
      <c r="Q84" s="10" t="s">
        <v>46</v>
      </c>
    </row>
    <row r="85" spans="1:17" ht="52" x14ac:dyDescent="0.15">
      <c r="A85" s="7">
        <v>85</v>
      </c>
      <c r="B85" s="8" t="s">
        <v>384</v>
      </c>
      <c r="C85" s="9" t="s">
        <v>18</v>
      </c>
      <c r="D85" s="9" t="s">
        <v>19</v>
      </c>
      <c r="E85" s="9">
        <v>1128402534</v>
      </c>
      <c r="F85" s="10" t="s">
        <v>27</v>
      </c>
      <c r="G85" s="10" t="s">
        <v>385</v>
      </c>
      <c r="H85" s="9">
        <v>125</v>
      </c>
      <c r="I85" s="9">
        <v>161</v>
      </c>
      <c r="J85" s="11" t="s">
        <v>365</v>
      </c>
      <c r="K85" s="11" t="s">
        <v>216</v>
      </c>
      <c r="L85" s="12">
        <v>12000000</v>
      </c>
      <c r="M85" s="12">
        <v>6000000</v>
      </c>
      <c r="N85" s="12">
        <v>6000000</v>
      </c>
      <c r="O85" s="13">
        <f t="shared" si="1"/>
        <v>0.5</v>
      </c>
      <c r="P85" s="14" t="s">
        <v>386</v>
      </c>
      <c r="Q85" s="10" t="s">
        <v>25</v>
      </c>
    </row>
    <row r="86" spans="1:17" ht="78" x14ac:dyDescent="0.15">
      <c r="A86" s="7">
        <v>86</v>
      </c>
      <c r="B86" s="8" t="s">
        <v>387</v>
      </c>
      <c r="C86" s="9" t="s">
        <v>18</v>
      </c>
      <c r="D86" s="9" t="s">
        <v>19</v>
      </c>
      <c r="E86" s="9">
        <v>1128274854</v>
      </c>
      <c r="F86" s="10" t="s">
        <v>99</v>
      </c>
      <c r="G86" s="10" t="s">
        <v>388</v>
      </c>
      <c r="H86" s="9">
        <v>176</v>
      </c>
      <c r="I86" s="9">
        <v>163</v>
      </c>
      <c r="J86" s="11" t="s">
        <v>365</v>
      </c>
      <c r="K86" s="11" t="s">
        <v>216</v>
      </c>
      <c r="L86" s="12">
        <v>30000000</v>
      </c>
      <c r="M86" s="12">
        <v>12750000</v>
      </c>
      <c r="N86" s="12">
        <v>17250000</v>
      </c>
      <c r="O86" s="13">
        <f t="shared" si="1"/>
        <v>0.42499999999999999</v>
      </c>
      <c r="P86" s="14" t="s">
        <v>389</v>
      </c>
      <c r="Q86" s="10" t="s">
        <v>25</v>
      </c>
    </row>
    <row r="87" spans="1:17" ht="78" x14ac:dyDescent="0.15">
      <c r="A87" s="7">
        <v>87</v>
      </c>
      <c r="B87" s="8" t="s">
        <v>390</v>
      </c>
      <c r="C87" s="9" t="s">
        <v>18</v>
      </c>
      <c r="D87" s="9" t="s">
        <v>19</v>
      </c>
      <c r="E87" s="9">
        <v>71337892</v>
      </c>
      <c r="F87" s="10" t="s">
        <v>36</v>
      </c>
      <c r="G87" s="10" t="s">
        <v>391</v>
      </c>
      <c r="H87" s="9">
        <v>154</v>
      </c>
      <c r="I87" s="9">
        <v>164</v>
      </c>
      <c r="J87" s="11" t="s">
        <v>365</v>
      </c>
      <c r="K87" s="11" t="s">
        <v>216</v>
      </c>
      <c r="L87" s="12">
        <v>12000000</v>
      </c>
      <c r="M87" s="12">
        <v>9000000</v>
      </c>
      <c r="N87" s="12">
        <v>3000000</v>
      </c>
      <c r="O87" s="13">
        <f t="shared" si="1"/>
        <v>0.75</v>
      </c>
      <c r="P87" s="14" t="s">
        <v>392</v>
      </c>
      <c r="Q87" s="10" t="s">
        <v>46</v>
      </c>
    </row>
    <row r="88" spans="1:17" ht="78" x14ac:dyDescent="0.15">
      <c r="A88" s="7">
        <v>88</v>
      </c>
      <c r="B88" s="8" t="s">
        <v>393</v>
      </c>
      <c r="C88" s="9" t="s">
        <v>18</v>
      </c>
      <c r="D88" s="9" t="s">
        <v>19</v>
      </c>
      <c r="E88" s="9">
        <v>1152462901</v>
      </c>
      <c r="F88" s="10" t="s">
        <v>91</v>
      </c>
      <c r="G88" s="10" t="s">
        <v>394</v>
      </c>
      <c r="H88" s="9">
        <v>159</v>
      </c>
      <c r="I88" s="9">
        <v>165</v>
      </c>
      <c r="J88" s="11" t="s">
        <v>365</v>
      </c>
      <c r="K88" s="11" t="s">
        <v>216</v>
      </c>
      <c r="L88" s="12">
        <v>22002000</v>
      </c>
      <c r="M88" s="12">
        <v>16501500</v>
      </c>
      <c r="N88" s="12">
        <v>5500500</v>
      </c>
      <c r="O88" s="13">
        <f t="shared" si="1"/>
        <v>0.75</v>
      </c>
      <c r="P88" s="14" t="s">
        <v>395</v>
      </c>
      <c r="Q88" s="10" t="s">
        <v>46</v>
      </c>
    </row>
    <row r="89" spans="1:17" ht="91" x14ac:dyDescent="0.15">
      <c r="A89" s="7">
        <v>89</v>
      </c>
      <c r="B89" s="8" t="s">
        <v>396</v>
      </c>
      <c r="C89" s="9" t="s">
        <v>18</v>
      </c>
      <c r="D89" s="9" t="s">
        <v>19</v>
      </c>
      <c r="E89" s="9">
        <v>3352462</v>
      </c>
      <c r="F89" s="10" t="s">
        <v>31</v>
      </c>
      <c r="G89" s="10" t="s">
        <v>397</v>
      </c>
      <c r="H89" s="9">
        <v>134</v>
      </c>
      <c r="I89" s="9">
        <v>175</v>
      </c>
      <c r="J89" s="11" t="s">
        <v>365</v>
      </c>
      <c r="K89" s="11" t="s">
        <v>216</v>
      </c>
      <c r="L89" s="12">
        <v>9200400</v>
      </c>
      <c r="M89" s="12">
        <v>3526820</v>
      </c>
      <c r="N89" s="12">
        <v>5673580</v>
      </c>
      <c r="O89" s="13">
        <f t="shared" si="1"/>
        <v>0.38333333333333336</v>
      </c>
      <c r="P89" s="14" t="s">
        <v>398</v>
      </c>
      <c r="Q89" s="10" t="s">
        <v>25</v>
      </c>
    </row>
    <row r="90" spans="1:17" ht="65" x14ac:dyDescent="0.15">
      <c r="A90" s="7">
        <v>90</v>
      </c>
      <c r="B90" s="8" t="s">
        <v>399</v>
      </c>
      <c r="C90" s="9" t="s">
        <v>18</v>
      </c>
      <c r="D90" s="9" t="s">
        <v>19</v>
      </c>
      <c r="E90" s="9">
        <v>1152452959</v>
      </c>
      <c r="F90" s="10" t="s">
        <v>400</v>
      </c>
      <c r="G90" s="10" t="s">
        <v>401</v>
      </c>
      <c r="H90" s="9">
        <v>177</v>
      </c>
      <c r="I90" s="9">
        <v>166</v>
      </c>
      <c r="J90" s="11" t="s">
        <v>365</v>
      </c>
      <c r="K90" s="11" t="s">
        <v>216</v>
      </c>
      <c r="L90" s="12">
        <v>30000000</v>
      </c>
      <c r="M90" s="12">
        <v>18800000</v>
      </c>
      <c r="N90" s="12">
        <v>11200000</v>
      </c>
      <c r="O90" s="13">
        <f t="shared" si="1"/>
        <v>0.62666666666666671</v>
      </c>
      <c r="P90" s="14" t="s">
        <v>402</v>
      </c>
      <c r="Q90" s="10" t="s">
        <v>46</v>
      </c>
    </row>
    <row r="91" spans="1:17" ht="91" x14ac:dyDescent="0.15">
      <c r="A91" s="7">
        <v>91</v>
      </c>
      <c r="B91" s="8" t="s">
        <v>403</v>
      </c>
      <c r="C91" s="9" t="s">
        <v>18</v>
      </c>
      <c r="D91" s="9" t="s">
        <v>19</v>
      </c>
      <c r="E91" s="9">
        <v>1128419815</v>
      </c>
      <c r="F91" s="10" t="s">
        <v>107</v>
      </c>
      <c r="G91" s="10" t="s">
        <v>404</v>
      </c>
      <c r="H91" s="9">
        <v>160</v>
      </c>
      <c r="I91" s="9">
        <v>167</v>
      </c>
      <c r="J91" s="11" t="s">
        <v>365</v>
      </c>
      <c r="K91" s="11" t="s">
        <v>216</v>
      </c>
      <c r="L91" s="12">
        <v>30000000</v>
      </c>
      <c r="M91" s="12">
        <v>22500000</v>
      </c>
      <c r="N91" s="12">
        <v>7500000</v>
      </c>
      <c r="O91" s="13">
        <f t="shared" si="1"/>
        <v>0.75</v>
      </c>
      <c r="P91" s="14" t="s">
        <v>405</v>
      </c>
      <c r="Q91" s="10" t="s">
        <v>46</v>
      </c>
    </row>
    <row r="92" spans="1:17" ht="78" x14ac:dyDescent="0.15">
      <c r="A92" s="7">
        <v>92</v>
      </c>
      <c r="B92" s="8" t="s">
        <v>406</v>
      </c>
      <c r="C92" s="9" t="s">
        <v>18</v>
      </c>
      <c r="D92" s="9" t="s">
        <v>19</v>
      </c>
      <c r="E92" s="9">
        <v>1214723604</v>
      </c>
      <c r="F92" s="10" t="s">
        <v>70</v>
      </c>
      <c r="G92" s="10" t="s">
        <v>407</v>
      </c>
      <c r="H92" s="9">
        <v>110</v>
      </c>
      <c r="I92" s="9">
        <v>168</v>
      </c>
      <c r="J92" s="11" t="s">
        <v>365</v>
      </c>
      <c r="K92" s="11" t="s">
        <v>216</v>
      </c>
      <c r="L92" s="12">
        <v>12000000</v>
      </c>
      <c r="M92" s="12">
        <v>7448750</v>
      </c>
      <c r="N92" s="12">
        <v>4551250</v>
      </c>
      <c r="O92" s="13">
        <f t="shared" si="1"/>
        <v>0.62072916666666667</v>
      </c>
      <c r="P92" s="14" t="s">
        <v>408</v>
      </c>
      <c r="Q92" s="10" t="s">
        <v>25</v>
      </c>
    </row>
    <row r="93" spans="1:17" ht="78" x14ac:dyDescent="0.15">
      <c r="A93" s="7">
        <v>93</v>
      </c>
      <c r="B93" s="8" t="s">
        <v>409</v>
      </c>
      <c r="C93" s="9" t="s">
        <v>18</v>
      </c>
      <c r="D93" s="9" t="s">
        <v>19</v>
      </c>
      <c r="E93" s="9">
        <v>1017143298</v>
      </c>
      <c r="F93" s="10" t="s">
        <v>103</v>
      </c>
      <c r="G93" s="10" t="s">
        <v>410</v>
      </c>
      <c r="H93" s="9">
        <v>156</v>
      </c>
      <c r="I93" s="9">
        <v>169</v>
      </c>
      <c r="J93" s="11" t="s">
        <v>365</v>
      </c>
      <c r="K93" s="11" t="s">
        <v>216</v>
      </c>
      <c r="L93" s="12">
        <v>16400400</v>
      </c>
      <c r="M93" s="12">
        <v>12300300</v>
      </c>
      <c r="N93" s="12">
        <v>4100100</v>
      </c>
      <c r="O93" s="13">
        <f t="shared" si="1"/>
        <v>0.75</v>
      </c>
      <c r="P93" s="14" t="s">
        <v>411</v>
      </c>
      <c r="Q93" s="10" t="s">
        <v>46</v>
      </c>
    </row>
    <row r="94" spans="1:17" ht="91" x14ac:dyDescent="0.15">
      <c r="A94" s="7">
        <v>94</v>
      </c>
      <c r="B94" s="8" t="s">
        <v>412</v>
      </c>
      <c r="C94" s="9" t="s">
        <v>18</v>
      </c>
      <c r="D94" s="9" t="s">
        <v>19</v>
      </c>
      <c r="E94" s="9">
        <v>88223909</v>
      </c>
      <c r="F94" s="10" t="s">
        <v>79</v>
      </c>
      <c r="G94" s="10" t="s">
        <v>413</v>
      </c>
      <c r="H94" s="9">
        <v>137</v>
      </c>
      <c r="I94" s="9">
        <v>170</v>
      </c>
      <c r="J94" s="11" t="s">
        <v>365</v>
      </c>
      <c r="K94" s="11" t="s">
        <v>216</v>
      </c>
      <c r="L94" s="12">
        <v>16400400</v>
      </c>
      <c r="M94" s="12">
        <v>12300300</v>
      </c>
      <c r="N94" s="12">
        <v>4100100</v>
      </c>
      <c r="O94" s="13">
        <f t="shared" si="1"/>
        <v>0.75</v>
      </c>
      <c r="P94" s="14" t="s">
        <v>414</v>
      </c>
      <c r="Q94" s="10" t="s">
        <v>46</v>
      </c>
    </row>
    <row r="95" spans="1:17" ht="65" x14ac:dyDescent="0.15">
      <c r="A95" s="7">
        <v>95</v>
      </c>
      <c r="B95" s="8" t="s">
        <v>415</v>
      </c>
      <c r="C95" s="9" t="s">
        <v>18</v>
      </c>
      <c r="D95" s="9" t="s">
        <v>19</v>
      </c>
      <c r="E95" s="9">
        <v>1036604289</v>
      </c>
      <c r="F95" s="10" t="s">
        <v>74</v>
      </c>
      <c r="G95" s="10" t="s">
        <v>416</v>
      </c>
      <c r="H95" s="9">
        <v>135</v>
      </c>
      <c r="I95" s="9">
        <v>171</v>
      </c>
      <c r="J95" s="11" t="s">
        <v>365</v>
      </c>
      <c r="K95" s="11" t="s">
        <v>216</v>
      </c>
      <c r="L95" s="12">
        <v>12000000</v>
      </c>
      <c r="M95" s="12">
        <v>9000000</v>
      </c>
      <c r="N95" s="12">
        <v>3000000</v>
      </c>
      <c r="O95" s="13">
        <f t="shared" si="1"/>
        <v>0.75</v>
      </c>
      <c r="P95" s="14" t="s">
        <v>417</v>
      </c>
      <c r="Q95" s="10" t="s">
        <v>46</v>
      </c>
    </row>
    <row r="96" spans="1:17" ht="65" x14ac:dyDescent="0.15">
      <c r="A96" s="7">
        <v>96</v>
      </c>
      <c r="B96" s="8" t="s">
        <v>418</v>
      </c>
      <c r="C96" s="9" t="s">
        <v>18</v>
      </c>
      <c r="D96" s="9" t="s">
        <v>19</v>
      </c>
      <c r="E96" s="9">
        <v>1037661990</v>
      </c>
      <c r="F96" s="10" t="s">
        <v>87</v>
      </c>
      <c r="G96" s="10" t="s">
        <v>419</v>
      </c>
      <c r="H96" s="9">
        <v>126</v>
      </c>
      <c r="I96" s="9">
        <v>172</v>
      </c>
      <c r="J96" s="11" t="s">
        <v>365</v>
      </c>
      <c r="K96" s="11" t="s">
        <v>216</v>
      </c>
      <c r="L96" s="12">
        <v>16400400</v>
      </c>
      <c r="M96" s="12">
        <v>12300300</v>
      </c>
      <c r="N96" s="12">
        <v>4100100</v>
      </c>
      <c r="O96" s="13">
        <f t="shared" si="1"/>
        <v>0.75</v>
      </c>
      <c r="P96" s="14" t="s">
        <v>420</v>
      </c>
      <c r="Q96" s="10" t="s">
        <v>46</v>
      </c>
    </row>
    <row r="97" spans="1:17" ht="65" x14ac:dyDescent="0.15">
      <c r="A97" s="7">
        <v>97</v>
      </c>
      <c r="B97" s="8" t="s">
        <v>421</v>
      </c>
      <c r="C97" s="9" t="s">
        <v>18</v>
      </c>
      <c r="D97" s="9" t="s">
        <v>19</v>
      </c>
      <c r="E97" s="9">
        <v>43873853</v>
      </c>
      <c r="F97" s="10" t="s">
        <v>132</v>
      </c>
      <c r="G97" s="10" t="s">
        <v>422</v>
      </c>
      <c r="H97" s="9">
        <v>155</v>
      </c>
      <c r="I97" s="9">
        <v>173</v>
      </c>
      <c r="J97" s="11" t="s">
        <v>365</v>
      </c>
      <c r="K97" s="11" t="s">
        <v>216</v>
      </c>
      <c r="L97" s="12">
        <v>26802000</v>
      </c>
      <c r="M97" s="12">
        <v>20101500</v>
      </c>
      <c r="N97" s="12">
        <v>6700500</v>
      </c>
      <c r="O97" s="13">
        <f t="shared" si="1"/>
        <v>0.75</v>
      </c>
      <c r="P97" s="14" t="s">
        <v>423</v>
      </c>
      <c r="Q97" s="10" t="s">
        <v>46</v>
      </c>
    </row>
    <row r="98" spans="1:17" ht="65" x14ac:dyDescent="0.15">
      <c r="A98" s="7">
        <v>98</v>
      </c>
      <c r="B98" s="8" t="s">
        <v>424</v>
      </c>
      <c r="C98" s="9" t="s">
        <v>18</v>
      </c>
      <c r="D98" s="9" t="s">
        <v>19</v>
      </c>
      <c r="E98" s="9">
        <v>900862761</v>
      </c>
      <c r="F98" s="10" t="s">
        <v>425</v>
      </c>
      <c r="G98" s="10" t="s">
        <v>426</v>
      </c>
      <c r="H98" s="9">
        <v>127</v>
      </c>
      <c r="I98" s="9">
        <v>174</v>
      </c>
      <c r="J98" s="11">
        <v>45383</v>
      </c>
      <c r="K98" s="11">
        <v>45657</v>
      </c>
      <c r="L98" s="12">
        <v>105106088</v>
      </c>
      <c r="M98" s="12">
        <v>22154714</v>
      </c>
      <c r="N98" s="12">
        <v>82951374</v>
      </c>
      <c r="O98" s="13">
        <f t="shared" si="1"/>
        <v>0.21078430775579812</v>
      </c>
      <c r="P98" s="14" t="s">
        <v>427</v>
      </c>
      <c r="Q98" s="10" t="s">
        <v>46</v>
      </c>
    </row>
    <row r="99" spans="1:17" ht="117" x14ac:dyDescent="0.15">
      <c r="A99" s="7">
        <v>99</v>
      </c>
      <c r="B99" s="8" t="s">
        <v>428</v>
      </c>
      <c r="C99" s="9" t="s">
        <v>18</v>
      </c>
      <c r="D99" s="9" t="s">
        <v>19</v>
      </c>
      <c r="E99" s="9">
        <v>1017128531</v>
      </c>
      <c r="F99" s="10" t="s">
        <v>429</v>
      </c>
      <c r="G99" s="10" t="s">
        <v>430</v>
      </c>
      <c r="H99" s="9">
        <v>180</v>
      </c>
      <c r="I99" s="9">
        <v>176</v>
      </c>
      <c r="J99" s="11" t="s">
        <v>431</v>
      </c>
      <c r="K99" s="11" t="s">
        <v>216</v>
      </c>
      <c r="L99" s="12">
        <v>21635300</v>
      </c>
      <c r="M99" s="12">
        <v>16134800</v>
      </c>
      <c r="N99" s="12">
        <v>5500500</v>
      </c>
      <c r="O99" s="13">
        <f t="shared" si="1"/>
        <v>0.74576271186440679</v>
      </c>
      <c r="P99" s="14" t="s">
        <v>432</v>
      </c>
      <c r="Q99" s="10" t="s">
        <v>46</v>
      </c>
    </row>
    <row r="100" spans="1:17" ht="78" x14ac:dyDescent="0.15">
      <c r="A100" s="7">
        <v>101</v>
      </c>
      <c r="B100" s="8" t="s">
        <v>433</v>
      </c>
      <c r="C100" s="9" t="s">
        <v>18</v>
      </c>
      <c r="D100" s="9" t="s">
        <v>19</v>
      </c>
      <c r="E100" s="9">
        <v>32561977</v>
      </c>
      <c r="F100" s="10" t="s">
        <v>434</v>
      </c>
      <c r="G100" s="10" t="s">
        <v>435</v>
      </c>
      <c r="H100" s="9">
        <v>152</v>
      </c>
      <c r="I100" s="9">
        <v>179</v>
      </c>
      <c r="J100" s="11" t="s">
        <v>431</v>
      </c>
      <c r="K100" s="11" t="s">
        <v>216</v>
      </c>
      <c r="L100" s="12">
        <v>16127060</v>
      </c>
      <c r="M100" s="12">
        <v>12026960</v>
      </c>
      <c r="N100" s="12">
        <v>4100100</v>
      </c>
      <c r="O100" s="13">
        <f t="shared" si="1"/>
        <v>0.74576271186440679</v>
      </c>
      <c r="P100" s="14" t="s">
        <v>436</v>
      </c>
      <c r="Q100" s="10" t="s">
        <v>46</v>
      </c>
    </row>
    <row r="101" spans="1:17" ht="78" x14ac:dyDescent="0.15">
      <c r="A101" s="7">
        <v>102</v>
      </c>
      <c r="B101" s="8" t="s">
        <v>437</v>
      </c>
      <c r="C101" s="9" t="s">
        <v>18</v>
      </c>
      <c r="D101" s="9" t="s">
        <v>19</v>
      </c>
      <c r="E101" s="9">
        <v>71677773</v>
      </c>
      <c r="F101" s="10" t="s">
        <v>438</v>
      </c>
      <c r="G101" s="10" t="s">
        <v>439</v>
      </c>
      <c r="H101" s="9">
        <v>151</v>
      </c>
      <c r="I101" s="9">
        <v>180</v>
      </c>
      <c r="J101" s="11" t="s">
        <v>440</v>
      </c>
      <c r="K101" s="11" t="s">
        <v>278</v>
      </c>
      <c r="L101" s="12">
        <v>10634300</v>
      </c>
      <c r="M101" s="12">
        <v>10267600</v>
      </c>
      <c r="N101" s="12">
        <v>366700</v>
      </c>
      <c r="O101" s="13">
        <f t="shared" si="1"/>
        <v>0.96551724137931039</v>
      </c>
      <c r="P101" s="14" t="s">
        <v>441</v>
      </c>
      <c r="Q101" s="10" t="s">
        <v>25</v>
      </c>
    </row>
    <row r="102" spans="1:17" ht="65" x14ac:dyDescent="0.15">
      <c r="A102" s="7">
        <v>103</v>
      </c>
      <c r="B102" s="8" t="s">
        <v>442</v>
      </c>
      <c r="C102" s="9" t="s">
        <v>18</v>
      </c>
      <c r="D102" s="9" t="s">
        <v>19</v>
      </c>
      <c r="E102" s="9">
        <v>1037642506</v>
      </c>
      <c r="F102" s="10" t="s">
        <v>443</v>
      </c>
      <c r="G102" s="10" t="s">
        <v>444</v>
      </c>
      <c r="H102" s="9">
        <v>184</v>
      </c>
      <c r="I102" s="9">
        <v>193</v>
      </c>
      <c r="J102" s="11" t="s">
        <v>445</v>
      </c>
      <c r="K102" s="11" t="s">
        <v>278</v>
      </c>
      <c r="L102" s="12">
        <v>9717550</v>
      </c>
      <c r="M102" s="12">
        <v>9717550</v>
      </c>
      <c r="N102" s="12">
        <v>0</v>
      </c>
      <c r="O102" s="13">
        <f t="shared" si="1"/>
        <v>1</v>
      </c>
      <c r="P102" s="14" t="s">
        <v>446</v>
      </c>
      <c r="Q102" s="10" t="s">
        <v>25</v>
      </c>
    </row>
    <row r="103" spans="1:17" ht="91" x14ac:dyDescent="0.15">
      <c r="A103" s="7">
        <v>104</v>
      </c>
      <c r="B103" s="8" t="s">
        <v>447</v>
      </c>
      <c r="C103" s="9" t="s">
        <v>18</v>
      </c>
      <c r="D103" s="9" t="s">
        <v>19</v>
      </c>
      <c r="E103" s="9">
        <v>43254695</v>
      </c>
      <c r="F103" s="10" t="s">
        <v>448</v>
      </c>
      <c r="G103" s="10" t="s">
        <v>449</v>
      </c>
      <c r="H103" s="9">
        <v>164</v>
      </c>
      <c r="I103" s="9">
        <v>194</v>
      </c>
      <c r="J103" s="11" t="s">
        <v>445</v>
      </c>
      <c r="K103" s="11" t="s">
        <v>216</v>
      </c>
      <c r="L103" s="12">
        <v>20718550</v>
      </c>
      <c r="M103" s="12">
        <v>0</v>
      </c>
      <c r="N103" s="12">
        <v>20718550</v>
      </c>
      <c r="O103" s="13">
        <f t="shared" si="1"/>
        <v>0</v>
      </c>
      <c r="P103" s="14" t="s">
        <v>450</v>
      </c>
      <c r="Q103" s="10" t="s">
        <v>46</v>
      </c>
    </row>
    <row r="104" spans="1:17" ht="91" x14ac:dyDescent="0.15">
      <c r="A104" s="7">
        <v>105</v>
      </c>
      <c r="B104" s="8" t="s">
        <v>451</v>
      </c>
      <c r="C104" s="9" t="s">
        <v>18</v>
      </c>
      <c r="D104" s="9" t="s">
        <v>19</v>
      </c>
      <c r="E104" s="9">
        <v>1152451392</v>
      </c>
      <c r="F104" s="10" t="s">
        <v>452</v>
      </c>
      <c r="G104" s="10" t="s">
        <v>453</v>
      </c>
      <c r="H104" s="9">
        <v>183</v>
      </c>
      <c r="I104" s="9">
        <v>195</v>
      </c>
      <c r="J104" s="11" t="s">
        <v>445</v>
      </c>
      <c r="K104" s="11" t="s">
        <v>216</v>
      </c>
      <c r="L104" s="12">
        <v>20718550</v>
      </c>
      <c r="M104" s="12">
        <v>12806567</v>
      </c>
      <c r="N104" s="12">
        <v>7911983</v>
      </c>
      <c r="O104" s="13">
        <f t="shared" si="1"/>
        <v>0.61812081443923439</v>
      </c>
      <c r="P104" s="14" t="s">
        <v>454</v>
      </c>
      <c r="Q104" s="10" t="s">
        <v>46</v>
      </c>
    </row>
    <row r="105" spans="1:17" ht="65" x14ac:dyDescent="0.15">
      <c r="A105" s="7">
        <v>106</v>
      </c>
      <c r="B105" s="8" t="s">
        <v>455</v>
      </c>
      <c r="C105" s="9" t="s">
        <v>18</v>
      </c>
      <c r="D105" s="9" t="s">
        <v>19</v>
      </c>
      <c r="E105" s="9">
        <v>1017263571</v>
      </c>
      <c r="F105" s="10" t="s">
        <v>456</v>
      </c>
      <c r="G105" s="10" t="s">
        <v>457</v>
      </c>
      <c r="H105" s="9">
        <v>150</v>
      </c>
      <c r="I105" s="9">
        <v>196</v>
      </c>
      <c r="J105" s="11" t="s">
        <v>458</v>
      </c>
      <c r="K105" s="11" t="s">
        <v>216</v>
      </c>
      <c r="L105" s="12">
        <v>15307040</v>
      </c>
      <c r="M105" s="12">
        <v>11206940</v>
      </c>
      <c r="N105" s="12">
        <v>4100100</v>
      </c>
      <c r="O105" s="13">
        <f t="shared" si="1"/>
        <v>0.7321428571428571</v>
      </c>
      <c r="P105" s="14" t="s">
        <v>459</v>
      </c>
      <c r="Q105" s="10" t="s">
        <v>46</v>
      </c>
    </row>
    <row r="106" spans="1:17" ht="78" x14ac:dyDescent="0.15">
      <c r="A106" s="7">
        <v>107</v>
      </c>
      <c r="B106" s="8" t="s">
        <v>460</v>
      </c>
      <c r="C106" s="9" t="s">
        <v>18</v>
      </c>
      <c r="D106" s="9" t="s">
        <v>19</v>
      </c>
      <c r="E106" s="9">
        <v>1007251128</v>
      </c>
      <c r="F106" s="10" t="s">
        <v>188</v>
      </c>
      <c r="G106" s="10" t="s">
        <v>461</v>
      </c>
      <c r="H106" s="9">
        <v>157</v>
      </c>
      <c r="I106" s="9">
        <v>198</v>
      </c>
      <c r="J106" s="11" t="s">
        <v>462</v>
      </c>
      <c r="K106" s="11" t="s">
        <v>216</v>
      </c>
      <c r="L106" s="12">
        <v>14487020</v>
      </c>
      <c r="M106" s="12">
        <v>10386920</v>
      </c>
      <c r="N106" s="12">
        <v>4100100</v>
      </c>
      <c r="O106" s="13">
        <f t="shared" si="1"/>
        <v>0.71698113207547165</v>
      </c>
      <c r="P106" s="14" t="s">
        <v>463</v>
      </c>
      <c r="Q106" s="10" t="s">
        <v>46</v>
      </c>
    </row>
    <row r="107" spans="1:17" ht="91" x14ac:dyDescent="0.15">
      <c r="A107" s="7">
        <v>108</v>
      </c>
      <c r="B107" s="8" t="s">
        <v>464</v>
      </c>
      <c r="C107" s="9" t="s">
        <v>18</v>
      </c>
      <c r="D107" s="9" t="s">
        <v>19</v>
      </c>
      <c r="E107" s="9">
        <v>1020393152</v>
      </c>
      <c r="F107" s="10" t="s">
        <v>465</v>
      </c>
      <c r="G107" s="10" t="s">
        <v>466</v>
      </c>
      <c r="H107" s="9">
        <v>195</v>
      </c>
      <c r="I107" s="9">
        <v>199</v>
      </c>
      <c r="J107" s="11" t="s">
        <v>467</v>
      </c>
      <c r="K107" s="11" t="s">
        <v>216</v>
      </c>
      <c r="L107" s="12">
        <v>8050350</v>
      </c>
      <c r="M107" s="12">
        <v>5750250</v>
      </c>
      <c r="N107" s="12">
        <v>2300100</v>
      </c>
      <c r="O107" s="13">
        <f t="shared" si="1"/>
        <v>0.7142857142857143</v>
      </c>
      <c r="P107" s="14" t="s">
        <v>468</v>
      </c>
      <c r="Q107" s="10" t="s">
        <v>46</v>
      </c>
    </row>
    <row r="108" spans="1:17" ht="78" x14ac:dyDescent="0.15">
      <c r="A108" s="7">
        <v>109</v>
      </c>
      <c r="B108" s="8" t="s">
        <v>469</v>
      </c>
      <c r="C108" s="9" t="s">
        <v>18</v>
      </c>
      <c r="D108" s="9" t="s">
        <v>19</v>
      </c>
      <c r="E108" s="9">
        <v>39420450</v>
      </c>
      <c r="F108" s="10" t="s">
        <v>470</v>
      </c>
      <c r="G108" s="10" t="s">
        <v>471</v>
      </c>
      <c r="H108" s="9">
        <v>189</v>
      </c>
      <c r="I108" s="9">
        <v>200</v>
      </c>
      <c r="J108" s="11" t="s">
        <v>462</v>
      </c>
      <c r="K108" s="11" t="s">
        <v>216</v>
      </c>
      <c r="L108" s="12">
        <v>23675100</v>
      </c>
      <c r="M108" s="12">
        <v>16974600</v>
      </c>
      <c r="N108" s="12">
        <v>6700500</v>
      </c>
      <c r="O108" s="13">
        <f t="shared" si="1"/>
        <v>0.71698113207547165</v>
      </c>
      <c r="P108" s="14" t="s">
        <v>472</v>
      </c>
      <c r="Q108" s="10" t="s">
        <v>46</v>
      </c>
    </row>
    <row r="109" spans="1:17" ht="91" x14ac:dyDescent="0.15">
      <c r="A109" s="7">
        <v>110</v>
      </c>
      <c r="B109" s="8" t="s">
        <v>473</v>
      </c>
      <c r="C109" s="9" t="s">
        <v>18</v>
      </c>
      <c r="D109" s="9" t="s">
        <v>19</v>
      </c>
      <c r="E109" s="9">
        <v>1128273404</v>
      </c>
      <c r="F109" s="10" t="s">
        <v>474</v>
      </c>
      <c r="G109" s="10" t="s">
        <v>475</v>
      </c>
      <c r="H109" s="9">
        <v>117</v>
      </c>
      <c r="I109" s="9">
        <v>201</v>
      </c>
      <c r="J109" s="11" t="s">
        <v>467</v>
      </c>
      <c r="K109" s="11" t="s">
        <v>44</v>
      </c>
      <c r="L109" s="12">
        <v>13751250</v>
      </c>
      <c r="M109" s="12">
        <v>10874590</v>
      </c>
      <c r="N109" s="12">
        <v>2876660</v>
      </c>
      <c r="O109" s="13">
        <f t="shared" si="1"/>
        <v>0.79080738114716842</v>
      </c>
      <c r="P109" s="14" t="s">
        <v>476</v>
      </c>
      <c r="Q109" s="10" t="s">
        <v>46</v>
      </c>
    </row>
    <row r="110" spans="1:17" ht="78" x14ac:dyDescent="0.15">
      <c r="A110" s="7">
        <v>111</v>
      </c>
      <c r="B110" s="8" t="s">
        <v>477</v>
      </c>
      <c r="C110" s="9" t="s">
        <v>18</v>
      </c>
      <c r="D110" s="9" t="s">
        <v>19</v>
      </c>
      <c r="E110" s="9">
        <v>1214720355</v>
      </c>
      <c r="F110" s="10" t="s">
        <v>478</v>
      </c>
      <c r="G110" s="10" t="s">
        <v>479</v>
      </c>
      <c r="H110" s="9">
        <v>39</v>
      </c>
      <c r="I110" s="9">
        <v>202</v>
      </c>
      <c r="J110" s="11" t="s">
        <v>467</v>
      </c>
      <c r="K110" s="11" t="s">
        <v>216</v>
      </c>
      <c r="L110" s="12">
        <v>23451750</v>
      </c>
      <c r="M110" s="12">
        <v>16751250</v>
      </c>
      <c r="N110" s="12">
        <v>6700500</v>
      </c>
      <c r="O110" s="13">
        <f t="shared" si="1"/>
        <v>0.7142857142857143</v>
      </c>
      <c r="P110" s="14" t="s">
        <v>480</v>
      </c>
      <c r="Q110" s="10" t="s">
        <v>46</v>
      </c>
    </row>
    <row r="111" spans="1:17" ht="78" x14ac:dyDescent="0.15">
      <c r="A111" s="7">
        <v>112</v>
      </c>
      <c r="B111" s="8" t="s">
        <v>481</v>
      </c>
      <c r="C111" s="9" t="s">
        <v>18</v>
      </c>
      <c r="D111" s="9" t="s">
        <v>19</v>
      </c>
      <c r="E111" s="9">
        <v>1216726734</v>
      </c>
      <c r="F111" s="10" t="s">
        <v>482</v>
      </c>
      <c r="G111" s="10" t="s">
        <v>483</v>
      </c>
      <c r="H111" s="9">
        <v>194</v>
      </c>
      <c r="I111" s="9">
        <v>203</v>
      </c>
      <c r="J111" s="11" t="s">
        <v>467</v>
      </c>
      <c r="K111" s="11" t="s">
        <v>216</v>
      </c>
      <c r="L111" s="12">
        <v>14350350</v>
      </c>
      <c r="M111" s="12">
        <v>8493007</v>
      </c>
      <c r="N111" s="12">
        <v>5857343</v>
      </c>
      <c r="O111" s="13">
        <f t="shared" si="1"/>
        <v>0.59183274275540321</v>
      </c>
      <c r="P111" s="14" t="s">
        <v>484</v>
      </c>
      <c r="Q111" s="10" t="s">
        <v>46</v>
      </c>
    </row>
    <row r="112" spans="1:17" ht="65" x14ac:dyDescent="0.15">
      <c r="A112" s="7">
        <v>113</v>
      </c>
      <c r="B112" s="8" t="s">
        <v>485</v>
      </c>
      <c r="C112" s="9" t="s">
        <v>18</v>
      </c>
      <c r="D112" s="9" t="s">
        <v>19</v>
      </c>
      <c r="E112" s="9">
        <v>1152699925</v>
      </c>
      <c r="F112" s="10" t="s">
        <v>486</v>
      </c>
      <c r="G112" s="10" t="s">
        <v>487</v>
      </c>
      <c r="H112" s="9">
        <v>203</v>
      </c>
      <c r="I112" s="9">
        <v>204</v>
      </c>
      <c r="J112" s="11" t="s">
        <v>488</v>
      </c>
      <c r="K112" s="11" t="s">
        <v>216</v>
      </c>
      <c r="L112" s="12">
        <v>14213680</v>
      </c>
      <c r="M112" s="12">
        <v>10113580</v>
      </c>
      <c r="N112" s="12">
        <v>4100100</v>
      </c>
      <c r="O112" s="13">
        <f t="shared" si="1"/>
        <v>0.71153846153846156</v>
      </c>
      <c r="P112" s="14" t="s">
        <v>489</v>
      </c>
      <c r="Q112" s="10" t="s">
        <v>46</v>
      </c>
    </row>
    <row r="113" spans="1:17" ht="91" x14ac:dyDescent="0.15">
      <c r="A113" s="7">
        <v>114</v>
      </c>
      <c r="B113" s="8" t="s">
        <v>490</v>
      </c>
      <c r="C113" s="9" t="s">
        <v>18</v>
      </c>
      <c r="D113" s="9" t="s">
        <v>19</v>
      </c>
      <c r="E113" s="9">
        <v>1152190718</v>
      </c>
      <c r="F113" s="10" t="s">
        <v>491</v>
      </c>
      <c r="G113" s="10" t="s">
        <v>492</v>
      </c>
      <c r="H113" s="9">
        <v>42</v>
      </c>
      <c r="I113" s="9">
        <v>205</v>
      </c>
      <c r="J113" s="11" t="s">
        <v>467</v>
      </c>
      <c r="K113" s="11" t="s">
        <v>216</v>
      </c>
      <c r="L113" s="12">
        <v>19251750</v>
      </c>
      <c r="M113" s="12">
        <v>13751250</v>
      </c>
      <c r="N113" s="12">
        <v>5500500</v>
      </c>
      <c r="O113" s="13">
        <f t="shared" si="1"/>
        <v>0.7142857142857143</v>
      </c>
      <c r="P113" s="14" t="s">
        <v>493</v>
      </c>
      <c r="Q113" s="10" t="s">
        <v>46</v>
      </c>
    </row>
    <row r="114" spans="1:17" ht="52" x14ac:dyDescent="0.15">
      <c r="A114" s="7">
        <v>115</v>
      </c>
      <c r="B114" s="8" t="s">
        <v>494</v>
      </c>
      <c r="C114" s="9" t="s">
        <v>18</v>
      </c>
      <c r="D114" s="9" t="s">
        <v>19</v>
      </c>
      <c r="E114" s="9">
        <v>1000401307</v>
      </c>
      <c r="F114" s="10" t="s">
        <v>495</v>
      </c>
      <c r="G114" s="10" t="s">
        <v>496</v>
      </c>
      <c r="H114" s="9">
        <v>197</v>
      </c>
      <c r="I114" s="9">
        <v>207</v>
      </c>
      <c r="J114" s="11" t="s">
        <v>497</v>
      </c>
      <c r="K114" s="11" t="s">
        <v>216</v>
      </c>
      <c r="L114" s="12">
        <v>10400000</v>
      </c>
      <c r="M114" s="12">
        <v>7300000</v>
      </c>
      <c r="N114" s="12">
        <v>3100000</v>
      </c>
      <c r="O114" s="13">
        <f t="shared" si="1"/>
        <v>0.70192307692307687</v>
      </c>
      <c r="P114" s="14" t="s">
        <v>498</v>
      </c>
      <c r="Q114" s="10" t="s">
        <v>46</v>
      </c>
    </row>
    <row r="115" spans="1:17" ht="117" x14ac:dyDescent="0.15">
      <c r="A115" s="7">
        <v>116</v>
      </c>
      <c r="B115" s="8" t="s">
        <v>499</v>
      </c>
      <c r="C115" s="9" t="s">
        <v>18</v>
      </c>
      <c r="D115" s="9" t="s">
        <v>19</v>
      </c>
      <c r="E115" s="9">
        <v>43183350</v>
      </c>
      <c r="F115" s="10" t="s">
        <v>500</v>
      </c>
      <c r="G115" s="10" t="s">
        <v>430</v>
      </c>
      <c r="H115" s="9">
        <v>201</v>
      </c>
      <c r="I115" s="9">
        <v>208</v>
      </c>
      <c r="J115" s="11" t="s">
        <v>497</v>
      </c>
      <c r="K115" s="11" t="s">
        <v>216</v>
      </c>
      <c r="L115" s="12">
        <v>19068400</v>
      </c>
      <c r="M115" s="12">
        <v>13384550</v>
      </c>
      <c r="N115" s="12">
        <v>5683850</v>
      </c>
      <c r="O115" s="13">
        <f t="shared" si="1"/>
        <v>0.70192307692307687</v>
      </c>
      <c r="P115" s="14" t="s">
        <v>501</v>
      </c>
      <c r="Q115" s="10" t="s">
        <v>46</v>
      </c>
    </row>
    <row r="116" spans="1:17" ht="91" x14ac:dyDescent="0.15">
      <c r="A116" s="7">
        <v>118</v>
      </c>
      <c r="B116" s="8" t="s">
        <v>502</v>
      </c>
      <c r="C116" s="9" t="s">
        <v>18</v>
      </c>
      <c r="D116" s="9" t="s">
        <v>19</v>
      </c>
      <c r="E116" s="9">
        <v>1044505589</v>
      </c>
      <c r="F116" s="10" t="s">
        <v>503</v>
      </c>
      <c r="G116" s="10" t="s">
        <v>504</v>
      </c>
      <c r="H116" s="9">
        <v>200</v>
      </c>
      <c r="I116" s="9">
        <v>210</v>
      </c>
      <c r="J116" s="11" t="s">
        <v>497</v>
      </c>
      <c r="K116" s="11" t="s">
        <v>216</v>
      </c>
      <c r="L116" s="12">
        <v>19068400</v>
      </c>
      <c r="M116" s="12">
        <v>13384550</v>
      </c>
      <c r="N116" s="12">
        <v>5683850</v>
      </c>
      <c r="O116" s="13">
        <f t="shared" si="1"/>
        <v>0.70192307692307687</v>
      </c>
      <c r="P116" s="14" t="s">
        <v>505</v>
      </c>
      <c r="Q116" s="10" t="s">
        <v>46</v>
      </c>
    </row>
    <row r="117" spans="1:17" ht="52" x14ac:dyDescent="0.15">
      <c r="A117" s="7">
        <v>119</v>
      </c>
      <c r="B117" s="8" t="s">
        <v>506</v>
      </c>
      <c r="C117" s="9" t="s">
        <v>18</v>
      </c>
      <c r="D117" s="9" t="s">
        <v>19</v>
      </c>
      <c r="E117" s="9">
        <v>1037501700</v>
      </c>
      <c r="F117" s="10" t="s">
        <v>507</v>
      </c>
      <c r="G117" s="10" t="s">
        <v>508</v>
      </c>
      <c r="H117" s="9">
        <v>202</v>
      </c>
      <c r="I117" s="9">
        <v>211</v>
      </c>
      <c r="J117" s="11" t="s">
        <v>497</v>
      </c>
      <c r="K117" s="11" t="s">
        <v>216</v>
      </c>
      <c r="L117" s="12">
        <v>14213680</v>
      </c>
      <c r="M117" s="12">
        <v>7711147</v>
      </c>
      <c r="N117" s="12">
        <v>6502533</v>
      </c>
      <c r="O117" s="13">
        <f t="shared" si="1"/>
        <v>0.54251587203313989</v>
      </c>
      <c r="P117" s="14" t="s">
        <v>509</v>
      </c>
      <c r="Q117" s="10" t="s">
        <v>46</v>
      </c>
    </row>
    <row r="118" spans="1:17" ht="91" x14ac:dyDescent="0.15">
      <c r="A118" s="7">
        <v>120</v>
      </c>
      <c r="B118" s="8" t="s">
        <v>510</v>
      </c>
      <c r="C118" s="9" t="s">
        <v>18</v>
      </c>
      <c r="D118" s="9" t="s">
        <v>19</v>
      </c>
      <c r="E118" s="9">
        <v>43750428</v>
      </c>
      <c r="F118" s="10" t="s">
        <v>511</v>
      </c>
      <c r="G118" s="10" t="s">
        <v>512</v>
      </c>
      <c r="H118" s="9">
        <v>179</v>
      </c>
      <c r="I118" s="9">
        <v>213</v>
      </c>
      <c r="J118" s="11" t="s">
        <v>497</v>
      </c>
      <c r="K118" s="11" t="s">
        <v>216</v>
      </c>
      <c r="L118" s="12">
        <v>18885050</v>
      </c>
      <c r="M118" s="12">
        <v>11146186</v>
      </c>
      <c r="N118" s="12">
        <v>7738864</v>
      </c>
      <c r="O118" s="13">
        <f t="shared" si="1"/>
        <v>0.59021215194029142</v>
      </c>
      <c r="P118" s="14" t="s">
        <v>513</v>
      </c>
      <c r="Q118" s="10" t="s">
        <v>46</v>
      </c>
    </row>
    <row r="119" spans="1:17" ht="78" x14ac:dyDescent="0.15">
      <c r="A119" s="7">
        <v>122</v>
      </c>
      <c r="B119" s="8" t="s">
        <v>514</v>
      </c>
      <c r="C119" s="9" t="s">
        <v>18</v>
      </c>
      <c r="D119" s="9" t="s">
        <v>19</v>
      </c>
      <c r="E119" s="9">
        <v>1000204156</v>
      </c>
      <c r="F119" s="10" t="s">
        <v>515</v>
      </c>
      <c r="G119" s="10" t="s">
        <v>516</v>
      </c>
      <c r="H119" s="9">
        <v>191</v>
      </c>
      <c r="I119" s="9">
        <v>215</v>
      </c>
      <c r="J119" s="11" t="s">
        <v>517</v>
      </c>
      <c r="K119" s="11" t="s">
        <v>518</v>
      </c>
      <c r="L119" s="12">
        <v>17630430</v>
      </c>
      <c r="M119" s="12">
        <v>9430230</v>
      </c>
      <c r="N119" s="12">
        <v>8200200</v>
      </c>
      <c r="O119" s="13">
        <f t="shared" si="1"/>
        <v>0.53488372093023251</v>
      </c>
      <c r="P119" s="14" t="s">
        <v>519</v>
      </c>
      <c r="Q119" s="10" t="s">
        <v>46</v>
      </c>
    </row>
    <row r="120" spans="1:17" ht="91" x14ac:dyDescent="0.15">
      <c r="A120" s="7">
        <v>124</v>
      </c>
      <c r="B120" s="8" t="s">
        <v>520</v>
      </c>
      <c r="C120" s="9" t="s">
        <v>18</v>
      </c>
      <c r="D120" s="9" t="s">
        <v>19</v>
      </c>
      <c r="E120" s="9">
        <v>1039454498</v>
      </c>
      <c r="F120" s="10" t="s">
        <v>521</v>
      </c>
      <c r="G120" s="10" t="s">
        <v>522</v>
      </c>
      <c r="H120" s="9">
        <v>198</v>
      </c>
      <c r="I120" s="9">
        <v>217</v>
      </c>
      <c r="J120" s="11" t="s">
        <v>517</v>
      </c>
      <c r="K120" s="11" t="s">
        <v>216</v>
      </c>
      <c r="L120" s="12">
        <v>18151650</v>
      </c>
      <c r="M120" s="12">
        <v>12511440</v>
      </c>
      <c r="N120" s="12">
        <v>5640210</v>
      </c>
      <c r="O120" s="13">
        <f t="shared" si="1"/>
        <v>0.68927287601953546</v>
      </c>
      <c r="P120" s="14" t="s">
        <v>523</v>
      </c>
      <c r="Q120" s="10" t="s">
        <v>46</v>
      </c>
    </row>
    <row r="121" spans="1:17" ht="78" x14ac:dyDescent="0.15">
      <c r="A121" s="7">
        <v>125</v>
      </c>
      <c r="B121" s="8" t="s">
        <v>524</v>
      </c>
      <c r="C121" s="9" t="s">
        <v>18</v>
      </c>
      <c r="D121" s="9" t="s">
        <v>19</v>
      </c>
      <c r="E121" s="9">
        <v>43970495</v>
      </c>
      <c r="F121" s="10" t="s">
        <v>525</v>
      </c>
      <c r="G121" s="10" t="s">
        <v>526</v>
      </c>
      <c r="H121" s="9">
        <v>206</v>
      </c>
      <c r="I121" s="9">
        <v>218</v>
      </c>
      <c r="J121" s="11" t="s">
        <v>517</v>
      </c>
      <c r="K121" s="11" t="s">
        <v>216</v>
      </c>
      <c r="L121" s="12">
        <v>13530330</v>
      </c>
      <c r="M121" s="12">
        <v>9430230</v>
      </c>
      <c r="N121" s="12">
        <v>4100100</v>
      </c>
      <c r="O121" s="13">
        <f t="shared" si="1"/>
        <v>0.69696969696969702</v>
      </c>
      <c r="P121" s="14" t="s">
        <v>527</v>
      </c>
      <c r="Q121" s="10" t="s">
        <v>46</v>
      </c>
    </row>
    <row r="122" spans="1:17" ht="65" x14ac:dyDescent="0.15">
      <c r="A122" s="7">
        <v>126</v>
      </c>
      <c r="B122" s="8" t="s">
        <v>528</v>
      </c>
      <c r="C122" s="9" t="s">
        <v>18</v>
      </c>
      <c r="D122" s="9" t="s">
        <v>19</v>
      </c>
      <c r="E122" s="9">
        <v>1035429249</v>
      </c>
      <c r="F122" s="10" t="s">
        <v>529</v>
      </c>
      <c r="G122" s="10" t="s">
        <v>530</v>
      </c>
      <c r="H122" s="9">
        <v>220</v>
      </c>
      <c r="I122" s="9">
        <v>220</v>
      </c>
      <c r="J122" s="11" t="s">
        <v>517</v>
      </c>
      <c r="K122" s="11" t="s">
        <v>216</v>
      </c>
      <c r="L122" s="12">
        <v>18151650</v>
      </c>
      <c r="M122" s="12">
        <v>12651150</v>
      </c>
      <c r="N122" s="12">
        <v>5500500</v>
      </c>
      <c r="O122" s="13">
        <f t="shared" si="1"/>
        <v>0.69696969696969702</v>
      </c>
      <c r="P122" s="14" t="s">
        <v>531</v>
      </c>
      <c r="Q122" s="10" t="s">
        <v>46</v>
      </c>
    </row>
    <row r="123" spans="1:17" ht="169" x14ac:dyDescent="0.15">
      <c r="A123" s="7">
        <v>127</v>
      </c>
      <c r="B123" s="8" t="s">
        <v>532</v>
      </c>
      <c r="C123" s="9" t="s">
        <v>18</v>
      </c>
      <c r="D123" s="9" t="s">
        <v>19</v>
      </c>
      <c r="E123" s="9">
        <v>71662671</v>
      </c>
      <c r="F123" s="10" t="s">
        <v>533</v>
      </c>
      <c r="G123" s="10" t="s">
        <v>534</v>
      </c>
      <c r="H123" s="9">
        <v>209</v>
      </c>
      <c r="I123" s="9">
        <v>221</v>
      </c>
      <c r="J123" s="11" t="s">
        <v>535</v>
      </c>
      <c r="K123" s="11" t="s">
        <v>278</v>
      </c>
      <c r="L123" s="12">
        <v>6783950</v>
      </c>
      <c r="M123" s="12">
        <v>6783950</v>
      </c>
      <c r="N123" s="12">
        <v>0</v>
      </c>
      <c r="O123" s="13">
        <f t="shared" si="1"/>
        <v>1</v>
      </c>
      <c r="P123" s="14" t="s">
        <v>536</v>
      </c>
      <c r="Q123" s="10" t="s">
        <v>25</v>
      </c>
    </row>
    <row r="124" spans="1:17" ht="195" x14ac:dyDescent="0.15">
      <c r="A124" s="7">
        <v>128</v>
      </c>
      <c r="B124" s="8" t="s">
        <v>537</v>
      </c>
      <c r="C124" s="9" t="s">
        <v>18</v>
      </c>
      <c r="D124" s="9" t="s">
        <v>19</v>
      </c>
      <c r="E124" s="9">
        <v>1214719735</v>
      </c>
      <c r="F124" s="10" t="s">
        <v>538</v>
      </c>
      <c r="G124" s="10" t="s">
        <v>539</v>
      </c>
      <c r="H124" s="9">
        <v>210</v>
      </c>
      <c r="I124" s="9">
        <v>224</v>
      </c>
      <c r="J124" s="11" t="s">
        <v>540</v>
      </c>
      <c r="K124" s="11" t="s">
        <v>278</v>
      </c>
      <c r="L124" s="12">
        <v>6783950</v>
      </c>
      <c r="M124" s="12">
        <v>6600600</v>
      </c>
      <c r="N124" s="12">
        <v>183350</v>
      </c>
      <c r="O124" s="13">
        <f t="shared" si="1"/>
        <v>0.97297297297297303</v>
      </c>
      <c r="P124" s="14" t="s">
        <v>541</v>
      </c>
      <c r="Q124" s="10" t="s">
        <v>25</v>
      </c>
    </row>
    <row r="125" spans="1:17" ht="52" x14ac:dyDescent="0.15">
      <c r="A125" s="7">
        <v>129</v>
      </c>
      <c r="B125" s="8" t="s">
        <v>542</v>
      </c>
      <c r="C125" s="9" t="s">
        <v>18</v>
      </c>
      <c r="D125" s="9" t="s">
        <v>19</v>
      </c>
      <c r="E125" s="9">
        <v>1128272153</v>
      </c>
      <c r="F125" s="10" t="s">
        <v>543</v>
      </c>
      <c r="G125" s="10" t="s">
        <v>544</v>
      </c>
      <c r="H125" s="9">
        <v>207</v>
      </c>
      <c r="I125" s="9">
        <v>222</v>
      </c>
      <c r="J125" s="11" t="s">
        <v>535</v>
      </c>
      <c r="K125" s="11" t="s">
        <v>216</v>
      </c>
      <c r="L125" s="12">
        <v>13256990</v>
      </c>
      <c r="M125" s="12">
        <v>7023501</v>
      </c>
      <c r="N125" s="12">
        <v>6233489</v>
      </c>
      <c r="O125" s="13">
        <f t="shared" si="1"/>
        <v>0.52979605476054514</v>
      </c>
      <c r="P125" s="14" t="s">
        <v>545</v>
      </c>
      <c r="Q125" s="10" t="s">
        <v>46</v>
      </c>
    </row>
    <row r="126" spans="1:17" ht="182" x14ac:dyDescent="0.15">
      <c r="A126" s="7">
        <v>130</v>
      </c>
      <c r="B126" s="8" t="s">
        <v>546</v>
      </c>
      <c r="C126" s="9" t="s">
        <v>18</v>
      </c>
      <c r="D126" s="9" t="s">
        <v>19</v>
      </c>
      <c r="E126" s="9">
        <v>79941148</v>
      </c>
      <c r="F126" s="10" t="s">
        <v>547</v>
      </c>
      <c r="G126" s="10" t="s">
        <v>548</v>
      </c>
      <c r="H126" s="9">
        <v>211</v>
      </c>
      <c r="I126" s="9">
        <v>223</v>
      </c>
      <c r="J126" s="11" t="s">
        <v>535</v>
      </c>
      <c r="K126" s="11" t="s">
        <v>278</v>
      </c>
      <c r="L126" s="12">
        <v>6783950</v>
      </c>
      <c r="M126" s="12">
        <v>6783950</v>
      </c>
      <c r="N126" s="12">
        <v>0</v>
      </c>
      <c r="O126" s="13">
        <f t="shared" si="1"/>
        <v>1</v>
      </c>
      <c r="P126" s="14" t="s">
        <v>549</v>
      </c>
      <c r="Q126" s="10" t="s">
        <v>25</v>
      </c>
    </row>
    <row r="127" spans="1:17" ht="65" x14ac:dyDescent="0.15">
      <c r="A127" s="7">
        <v>131</v>
      </c>
      <c r="B127" s="7" t="s">
        <v>550</v>
      </c>
      <c r="C127" s="18" t="s">
        <v>18</v>
      </c>
      <c r="D127" s="9" t="s">
        <v>19</v>
      </c>
      <c r="E127" s="9">
        <v>98707934</v>
      </c>
      <c r="F127" s="10" t="s">
        <v>551</v>
      </c>
      <c r="G127" s="18" t="s">
        <v>552</v>
      </c>
      <c r="H127" s="7" t="s">
        <v>553</v>
      </c>
      <c r="I127" s="7">
        <v>228</v>
      </c>
      <c r="J127" s="7" t="s">
        <v>554</v>
      </c>
      <c r="K127" s="7" t="s">
        <v>44</v>
      </c>
      <c r="L127" s="19">
        <v>10817650</v>
      </c>
      <c r="M127" s="12">
        <v>7645031</v>
      </c>
      <c r="N127" s="12">
        <v>3172619</v>
      </c>
      <c r="O127" s="13">
        <f t="shared" si="1"/>
        <v>0.70671827984821101</v>
      </c>
      <c r="P127" s="20" t="s">
        <v>555</v>
      </c>
      <c r="Q127" s="7" t="s">
        <v>46</v>
      </c>
    </row>
    <row r="128" spans="1:17" ht="65" x14ac:dyDescent="0.15">
      <c r="A128" s="7">
        <v>132</v>
      </c>
      <c r="B128" s="7" t="s">
        <v>556</v>
      </c>
      <c r="C128" s="18" t="s">
        <v>18</v>
      </c>
      <c r="D128" s="9" t="s">
        <v>19</v>
      </c>
      <c r="E128" s="9">
        <v>12620418</v>
      </c>
      <c r="F128" s="10" t="s">
        <v>557</v>
      </c>
      <c r="G128" s="18" t="s">
        <v>558</v>
      </c>
      <c r="H128" s="7" t="s">
        <v>559</v>
      </c>
      <c r="I128" s="7">
        <v>227</v>
      </c>
      <c r="J128" s="7" t="s">
        <v>554</v>
      </c>
      <c r="K128" s="7" t="s">
        <v>44</v>
      </c>
      <c r="L128" s="19">
        <v>10817650</v>
      </c>
      <c r="M128" s="12">
        <v>7645031</v>
      </c>
      <c r="N128" s="12">
        <v>3172619</v>
      </c>
      <c r="O128" s="13">
        <f t="shared" si="1"/>
        <v>0.70671827984821101</v>
      </c>
      <c r="P128" s="20" t="s">
        <v>560</v>
      </c>
      <c r="Q128" s="7" t="s">
        <v>46</v>
      </c>
    </row>
    <row r="129" spans="1:17" ht="65" x14ac:dyDescent="0.15">
      <c r="A129" s="7">
        <v>133</v>
      </c>
      <c r="B129" s="7" t="s">
        <v>561</v>
      </c>
      <c r="C129" s="18" t="s">
        <v>18</v>
      </c>
      <c r="D129" s="9" t="s">
        <v>19</v>
      </c>
      <c r="E129" s="9">
        <v>42799782</v>
      </c>
      <c r="F129" s="10" t="s">
        <v>562</v>
      </c>
      <c r="G129" s="18" t="s">
        <v>563</v>
      </c>
      <c r="H129" s="7" t="s">
        <v>564</v>
      </c>
      <c r="I129" s="7">
        <v>229</v>
      </c>
      <c r="J129" s="7" t="s">
        <v>554</v>
      </c>
      <c r="K129" s="7" t="s">
        <v>565</v>
      </c>
      <c r="L129" s="19">
        <v>16501500</v>
      </c>
      <c r="M129" s="12">
        <v>1466800</v>
      </c>
      <c r="N129" s="12">
        <v>15034700</v>
      </c>
      <c r="O129" s="13">
        <f t="shared" si="1"/>
        <v>8.8888888888888892E-2</v>
      </c>
      <c r="P129" s="20" t="s">
        <v>566</v>
      </c>
      <c r="Q129" s="7" t="s">
        <v>25</v>
      </c>
    </row>
    <row r="130" spans="1:17" ht="91" x14ac:dyDescent="0.15">
      <c r="A130" s="7">
        <v>134</v>
      </c>
      <c r="B130" s="7" t="s">
        <v>567</v>
      </c>
      <c r="C130" s="18" t="s">
        <v>18</v>
      </c>
      <c r="D130" s="9" t="s">
        <v>19</v>
      </c>
      <c r="E130" s="9">
        <v>71747412</v>
      </c>
      <c r="F130" s="10" t="s">
        <v>568</v>
      </c>
      <c r="G130" s="18" t="s">
        <v>569</v>
      </c>
      <c r="H130" s="7" t="s">
        <v>570</v>
      </c>
      <c r="I130" s="7">
        <v>230</v>
      </c>
      <c r="J130" s="7" t="s">
        <v>554</v>
      </c>
      <c r="K130" s="7" t="s">
        <v>44</v>
      </c>
      <c r="L130" s="19">
        <v>10817650</v>
      </c>
      <c r="M130" s="12">
        <v>10817650</v>
      </c>
      <c r="N130" s="12">
        <v>0</v>
      </c>
      <c r="O130" s="13">
        <f t="shared" si="1"/>
        <v>1</v>
      </c>
      <c r="P130" s="20" t="s">
        <v>571</v>
      </c>
      <c r="Q130" s="7" t="s">
        <v>25</v>
      </c>
    </row>
    <row r="131" spans="1:17" ht="104" x14ac:dyDescent="0.15">
      <c r="A131" s="7">
        <v>135</v>
      </c>
      <c r="B131" s="7" t="s">
        <v>572</v>
      </c>
      <c r="C131" s="18" t="s">
        <v>18</v>
      </c>
      <c r="D131" s="9" t="s">
        <v>19</v>
      </c>
      <c r="E131" s="9">
        <v>1152216190</v>
      </c>
      <c r="F131" s="10" t="s">
        <v>573</v>
      </c>
      <c r="G131" s="18" t="s">
        <v>574</v>
      </c>
      <c r="H131" s="7" t="s">
        <v>575</v>
      </c>
      <c r="I131" s="7">
        <v>231</v>
      </c>
      <c r="J131" s="7" t="s">
        <v>554</v>
      </c>
      <c r="K131" s="7" t="s">
        <v>44</v>
      </c>
      <c r="L131" s="19">
        <v>10817650</v>
      </c>
      <c r="M131" s="12">
        <v>10817650</v>
      </c>
      <c r="N131" s="12">
        <v>0</v>
      </c>
      <c r="O131" s="13">
        <f t="shared" ref="O131:O192" si="2">(M131/L131)</f>
        <v>1</v>
      </c>
      <c r="P131" s="20" t="s">
        <v>576</v>
      </c>
      <c r="Q131" s="7" t="s">
        <v>25</v>
      </c>
    </row>
    <row r="132" spans="1:17" ht="65" x14ac:dyDescent="0.15">
      <c r="A132" s="7">
        <v>136</v>
      </c>
      <c r="B132" s="7" t="s">
        <v>577</v>
      </c>
      <c r="C132" s="18" t="s">
        <v>18</v>
      </c>
      <c r="D132" s="18" t="s">
        <v>578</v>
      </c>
      <c r="E132" s="18">
        <v>811006762</v>
      </c>
      <c r="F132" s="10" t="s">
        <v>579</v>
      </c>
      <c r="G132" s="18" t="s">
        <v>580</v>
      </c>
      <c r="H132" s="7" t="s">
        <v>581</v>
      </c>
      <c r="I132" s="7">
        <v>232</v>
      </c>
      <c r="J132" s="7" t="s">
        <v>582</v>
      </c>
      <c r="K132" s="7" t="s">
        <v>125</v>
      </c>
      <c r="L132" s="19">
        <v>100000000</v>
      </c>
      <c r="M132" s="12">
        <v>88818398</v>
      </c>
      <c r="N132" s="12">
        <v>11181602</v>
      </c>
      <c r="O132" s="13">
        <f t="shared" si="2"/>
        <v>0.88818397999999998</v>
      </c>
      <c r="P132" s="20" t="s">
        <v>583</v>
      </c>
      <c r="Q132" s="7" t="s">
        <v>46</v>
      </c>
    </row>
    <row r="133" spans="1:17" ht="65" x14ac:dyDescent="0.15">
      <c r="A133" s="7">
        <v>137</v>
      </c>
      <c r="B133" s="7" t="s">
        <v>584</v>
      </c>
      <c r="C133" s="18" t="s">
        <v>18</v>
      </c>
      <c r="D133" s="9" t="s">
        <v>19</v>
      </c>
      <c r="E133" s="9">
        <v>1001635721</v>
      </c>
      <c r="F133" s="10" t="s">
        <v>585</v>
      </c>
      <c r="G133" s="18" t="s">
        <v>586</v>
      </c>
      <c r="H133" s="7" t="s">
        <v>587</v>
      </c>
      <c r="I133" s="7">
        <v>233</v>
      </c>
      <c r="J133" s="7" t="s">
        <v>554</v>
      </c>
      <c r="K133" s="7" t="s">
        <v>216</v>
      </c>
      <c r="L133" s="19">
        <v>16318150</v>
      </c>
      <c r="M133" s="12">
        <v>10817650</v>
      </c>
      <c r="N133" s="12">
        <v>5500500</v>
      </c>
      <c r="O133" s="13">
        <f t="shared" si="2"/>
        <v>0.6629213483146067</v>
      </c>
      <c r="P133" s="20" t="s">
        <v>588</v>
      </c>
      <c r="Q133" s="7" t="s">
        <v>46</v>
      </c>
    </row>
    <row r="134" spans="1:17" ht="91" x14ac:dyDescent="0.15">
      <c r="A134" s="7">
        <v>138</v>
      </c>
      <c r="B134" s="7" t="s">
        <v>589</v>
      </c>
      <c r="C134" s="18" t="s">
        <v>18</v>
      </c>
      <c r="D134" s="9" t="s">
        <v>19</v>
      </c>
      <c r="E134" s="9">
        <v>1047965594</v>
      </c>
      <c r="F134" s="10" t="s">
        <v>151</v>
      </c>
      <c r="G134" s="18" t="s">
        <v>590</v>
      </c>
      <c r="H134" s="7" t="s">
        <v>591</v>
      </c>
      <c r="I134" s="7">
        <v>234</v>
      </c>
      <c r="J134" s="7" t="s">
        <v>554</v>
      </c>
      <c r="K134" s="7" t="s">
        <v>44</v>
      </c>
      <c r="L134" s="19">
        <v>13177650</v>
      </c>
      <c r="M134" s="12">
        <v>13177650</v>
      </c>
      <c r="N134" s="12">
        <v>0</v>
      </c>
      <c r="O134" s="13">
        <f t="shared" si="2"/>
        <v>1</v>
      </c>
      <c r="P134" s="20" t="s">
        <v>592</v>
      </c>
      <c r="Q134" s="7" t="s">
        <v>25</v>
      </c>
    </row>
    <row r="135" spans="1:17" ht="91" x14ac:dyDescent="0.15">
      <c r="A135" s="7">
        <v>139</v>
      </c>
      <c r="B135" s="7" t="s">
        <v>593</v>
      </c>
      <c r="C135" s="18" t="s">
        <v>18</v>
      </c>
      <c r="D135" s="9" t="s">
        <v>19</v>
      </c>
      <c r="E135" s="9">
        <v>1152185096</v>
      </c>
      <c r="F135" s="10" t="s">
        <v>594</v>
      </c>
      <c r="G135" s="18" t="s">
        <v>595</v>
      </c>
      <c r="H135" s="7" t="s">
        <v>596</v>
      </c>
      <c r="I135" s="7">
        <v>235</v>
      </c>
      <c r="J135" s="7" t="s">
        <v>554</v>
      </c>
      <c r="K135" s="7" t="s">
        <v>44</v>
      </c>
      <c r="L135" s="19">
        <v>13177650</v>
      </c>
      <c r="M135" s="12">
        <v>13177650</v>
      </c>
      <c r="N135" s="12">
        <v>0</v>
      </c>
      <c r="O135" s="13">
        <f t="shared" si="2"/>
        <v>1</v>
      </c>
      <c r="P135" s="20" t="s">
        <v>597</v>
      </c>
      <c r="Q135" s="7" t="s">
        <v>25</v>
      </c>
    </row>
    <row r="136" spans="1:17" ht="104" x14ac:dyDescent="0.15">
      <c r="A136" s="7">
        <v>140</v>
      </c>
      <c r="B136" s="7" t="s">
        <v>598</v>
      </c>
      <c r="C136" s="18" t="s">
        <v>18</v>
      </c>
      <c r="D136" s="9" t="s">
        <v>19</v>
      </c>
      <c r="E136" s="9">
        <v>79205210</v>
      </c>
      <c r="F136" s="10" t="s">
        <v>599</v>
      </c>
      <c r="G136" s="18" t="s">
        <v>600</v>
      </c>
      <c r="H136" s="7" t="s">
        <v>601</v>
      </c>
      <c r="I136" s="7">
        <v>236</v>
      </c>
      <c r="J136" s="7" t="s">
        <v>554</v>
      </c>
      <c r="K136" s="7" t="s">
        <v>44</v>
      </c>
      <c r="L136" s="19">
        <v>10817650</v>
      </c>
      <c r="M136" s="12">
        <v>7738260</v>
      </c>
      <c r="N136" s="12">
        <v>3079390</v>
      </c>
      <c r="O136" s="13">
        <f t="shared" si="2"/>
        <v>0.71533651024020928</v>
      </c>
      <c r="P136" s="20" t="s">
        <v>602</v>
      </c>
      <c r="Q136" s="7" t="s">
        <v>46</v>
      </c>
    </row>
    <row r="137" spans="1:17" ht="91" x14ac:dyDescent="0.15">
      <c r="A137" s="7">
        <v>141</v>
      </c>
      <c r="B137" s="7" t="s">
        <v>603</v>
      </c>
      <c r="C137" s="18" t="s">
        <v>18</v>
      </c>
      <c r="D137" s="9" t="s">
        <v>19</v>
      </c>
      <c r="E137" s="9">
        <v>1152717828</v>
      </c>
      <c r="F137" s="10" t="s">
        <v>604</v>
      </c>
      <c r="G137" s="18" t="s">
        <v>605</v>
      </c>
      <c r="H137" s="7" t="s">
        <v>606</v>
      </c>
      <c r="I137" s="7">
        <v>237</v>
      </c>
      <c r="J137" s="7" t="s">
        <v>554</v>
      </c>
      <c r="K137" s="7" t="s">
        <v>44</v>
      </c>
      <c r="L137" s="19">
        <v>4523530</v>
      </c>
      <c r="M137" s="12">
        <v>1121379</v>
      </c>
      <c r="N137" s="12">
        <v>3402151</v>
      </c>
      <c r="O137" s="13">
        <f t="shared" si="2"/>
        <v>0.24789909650206807</v>
      </c>
      <c r="P137" s="20" t="s">
        <v>607</v>
      </c>
      <c r="Q137" s="7" t="s">
        <v>46</v>
      </c>
    </row>
    <row r="138" spans="1:17" ht="91" x14ac:dyDescent="0.15">
      <c r="A138" s="7">
        <v>142</v>
      </c>
      <c r="B138" s="7" t="s">
        <v>608</v>
      </c>
      <c r="C138" s="18" t="s">
        <v>18</v>
      </c>
      <c r="D138" s="9" t="s">
        <v>19</v>
      </c>
      <c r="E138" s="9">
        <v>9861435</v>
      </c>
      <c r="F138" s="10" t="s">
        <v>609</v>
      </c>
      <c r="G138" s="18" t="s">
        <v>610</v>
      </c>
      <c r="H138" s="7" t="s">
        <v>611</v>
      </c>
      <c r="I138" s="7">
        <v>238</v>
      </c>
      <c r="J138" s="7" t="s">
        <v>554</v>
      </c>
      <c r="K138" s="7" t="s">
        <v>44</v>
      </c>
      <c r="L138" s="19">
        <v>13177650</v>
      </c>
      <c r="M138" s="12">
        <v>9172065</v>
      </c>
      <c r="N138" s="12">
        <v>4005585</v>
      </c>
      <c r="O138" s="13">
        <f t="shared" si="2"/>
        <v>0.69603191767879702</v>
      </c>
      <c r="P138" s="20" t="s">
        <v>612</v>
      </c>
      <c r="Q138" s="7" t="s">
        <v>46</v>
      </c>
    </row>
    <row r="139" spans="1:17" ht="78" x14ac:dyDescent="0.15">
      <c r="A139" s="7">
        <v>143</v>
      </c>
      <c r="B139" s="7" t="s">
        <v>613</v>
      </c>
      <c r="C139" s="18" t="s">
        <v>18</v>
      </c>
      <c r="D139" s="9" t="s">
        <v>19</v>
      </c>
      <c r="E139" s="9">
        <v>71367450</v>
      </c>
      <c r="F139" s="10" t="s">
        <v>614</v>
      </c>
      <c r="G139" s="18" t="s">
        <v>615</v>
      </c>
      <c r="H139" s="7" t="s">
        <v>616</v>
      </c>
      <c r="I139" s="7">
        <v>243</v>
      </c>
      <c r="J139" s="7" t="s">
        <v>554</v>
      </c>
      <c r="K139" s="7" t="s">
        <v>44</v>
      </c>
      <c r="L139" s="19">
        <v>5900000</v>
      </c>
      <c r="M139" s="12">
        <v>4883051</v>
      </c>
      <c r="N139" s="12">
        <v>1016949</v>
      </c>
      <c r="O139" s="13">
        <f t="shared" si="2"/>
        <v>0.82763576271186445</v>
      </c>
      <c r="P139" s="20" t="s">
        <v>617</v>
      </c>
      <c r="Q139" s="7" t="s">
        <v>46</v>
      </c>
    </row>
    <row r="140" spans="1:17" ht="91" x14ac:dyDescent="0.15">
      <c r="A140" s="7">
        <v>144</v>
      </c>
      <c r="B140" s="7" t="s">
        <v>618</v>
      </c>
      <c r="C140" s="18" t="s">
        <v>18</v>
      </c>
      <c r="D140" s="9" t="s">
        <v>19</v>
      </c>
      <c r="E140" s="9">
        <v>1040741645</v>
      </c>
      <c r="F140" s="10" t="s">
        <v>619</v>
      </c>
      <c r="G140" s="18" t="s">
        <v>620</v>
      </c>
      <c r="H140" s="7" t="s">
        <v>621</v>
      </c>
      <c r="I140" s="7">
        <v>247</v>
      </c>
      <c r="J140" s="7" t="s">
        <v>554</v>
      </c>
      <c r="K140" s="7" t="s">
        <v>44</v>
      </c>
      <c r="L140" s="19">
        <v>10817650</v>
      </c>
      <c r="M140" s="12">
        <v>7738260</v>
      </c>
      <c r="N140" s="12">
        <v>3079390</v>
      </c>
      <c r="O140" s="13">
        <f t="shared" si="2"/>
        <v>0.71533651024020928</v>
      </c>
      <c r="P140" s="20" t="s">
        <v>622</v>
      </c>
      <c r="Q140" s="7" t="s">
        <v>46</v>
      </c>
    </row>
    <row r="141" spans="1:17" ht="78" x14ac:dyDescent="0.15">
      <c r="A141" s="7">
        <v>146</v>
      </c>
      <c r="B141" s="7" t="s">
        <v>623</v>
      </c>
      <c r="C141" s="18" t="s">
        <v>18</v>
      </c>
      <c r="D141" s="9" t="s">
        <v>19</v>
      </c>
      <c r="E141" s="9">
        <v>1017144912</v>
      </c>
      <c r="F141" s="10" t="s">
        <v>624</v>
      </c>
      <c r="G141" s="18" t="s">
        <v>625</v>
      </c>
      <c r="H141" s="7" t="s">
        <v>626</v>
      </c>
      <c r="I141" s="7">
        <v>239</v>
      </c>
      <c r="J141" s="7" t="s">
        <v>554</v>
      </c>
      <c r="K141" s="7" t="s">
        <v>44</v>
      </c>
      <c r="L141" s="19">
        <v>10817650</v>
      </c>
      <c r="M141" s="12">
        <v>7738260</v>
      </c>
      <c r="N141" s="12">
        <v>3079390</v>
      </c>
      <c r="O141" s="13">
        <f t="shared" si="2"/>
        <v>0.71533651024020928</v>
      </c>
      <c r="P141" s="20" t="s">
        <v>597</v>
      </c>
      <c r="Q141" s="7" t="s">
        <v>46</v>
      </c>
    </row>
    <row r="142" spans="1:17" ht="91" x14ac:dyDescent="0.15">
      <c r="A142" s="7">
        <v>147</v>
      </c>
      <c r="B142" s="7" t="s">
        <v>627</v>
      </c>
      <c r="C142" s="18" t="s">
        <v>18</v>
      </c>
      <c r="D142" s="9" t="s">
        <v>19</v>
      </c>
      <c r="E142" s="9">
        <v>1093224112</v>
      </c>
      <c r="F142" s="10" t="s">
        <v>628</v>
      </c>
      <c r="G142" s="18" t="s">
        <v>629</v>
      </c>
      <c r="H142" s="7" t="s">
        <v>630</v>
      </c>
      <c r="I142" s="7">
        <v>248</v>
      </c>
      <c r="J142" s="7" t="s">
        <v>554</v>
      </c>
      <c r="K142" s="7" t="s">
        <v>44</v>
      </c>
      <c r="L142" s="19">
        <v>10817650</v>
      </c>
      <c r="M142" s="12">
        <v>7738260</v>
      </c>
      <c r="N142" s="12">
        <v>3079390</v>
      </c>
      <c r="O142" s="13">
        <f t="shared" si="2"/>
        <v>0.71533651024020928</v>
      </c>
      <c r="P142" s="20" t="s">
        <v>631</v>
      </c>
      <c r="Q142" s="7" t="s">
        <v>46</v>
      </c>
    </row>
    <row r="143" spans="1:17" ht="78" x14ac:dyDescent="0.15">
      <c r="A143" s="7">
        <v>148</v>
      </c>
      <c r="B143" s="7" t="s">
        <v>632</v>
      </c>
      <c r="C143" s="18" t="s">
        <v>18</v>
      </c>
      <c r="D143" s="9" t="s">
        <v>19</v>
      </c>
      <c r="E143" s="9">
        <v>71225555</v>
      </c>
      <c r="F143" s="10" t="s">
        <v>633</v>
      </c>
      <c r="G143" s="18" t="s">
        <v>634</v>
      </c>
      <c r="H143" s="7" t="s">
        <v>635</v>
      </c>
      <c r="I143" s="7">
        <v>240</v>
      </c>
      <c r="J143" s="7" t="s">
        <v>554</v>
      </c>
      <c r="K143" s="7" t="s">
        <v>216</v>
      </c>
      <c r="L143" s="19">
        <v>9000000</v>
      </c>
      <c r="M143" s="12">
        <v>5900000</v>
      </c>
      <c r="N143" s="12">
        <v>3100000</v>
      </c>
      <c r="O143" s="13">
        <f t="shared" si="2"/>
        <v>0.65555555555555556</v>
      </c>
      <c r="P143" s="20" t="s">
        <v>636</v>
      </c>
      <c r="Q143" s="7" t="s">
        <v>46</v>
      </c>
    </row>
    <row r="144" spans="1:17" ht="91" x14ac:dyDescent="0.15">
      <c r="A144" s="7">
        <v>150</v>
      </c>
      <c r="B144" s="7" t="s">
        <v>637</v>
      </c>
      <c r="C144" s="18" t="s">
        <v>18</v>
      </c>
      <c r="D144" s="9" t="s">
        <v>19</v>
      </c>
      <c r="E144" s="9">
        <v>43600620</v>
      </c>
      <c r="F144" s="10" t="s">
        <v>638</v>
      </c>
      <c r="G144" s="18" t="s">
        <v>639</v>
      </c>
      <c r="H144" s="7" t="s">
        <v>640</v>
      </c>
      <c r="I144" s="7">
        <v>242</v>
      </c>
      <c r="J144" s="7" t="s">
        <v>554</v>
      </c>
      <c r="K144" s="7" t="s">
        <v>44</v>
      </c>
      <c r="L144" s="19">
        <v>10817650</v>
      </c>
      <c r="M144" s="12">
        <v>7738260</v>
      </c>
      <c r="N144" s="12">
        <v>3079390</v>
      </c>
      <c r="O144" s="13">
        <f t="shared" si="2"/>
        <v>0.71533651024020928</v>
      </c>
      <c r="P144" s="20" t="s">
        <v>641</v>
      </c>
      <c r="Q144" s="7" t="s">
        <v>46</v>
      </c>
    </row>
    <row r="145" spans="1:17" ht="91" x14ac:dyDescent="0.15">
      <c r="A145" s="7">
        <v>151</v>
      </c>
      <c r="B145" s="7" t="s">
        <v>642</v>
      </c>
      <c r="C145" s="18" t="s">
        <v>18</v>
      </c>
      <c r="D145" s="9" t="s">
        <v>19</v>
      </c>
      <c r="E145" s="9">
        <v>1037669844</v>
      </c>
      <c r="F145" s="10" t="s">
        <v>643</v>
      </c>
      <c r="G145" s="18" t="s">
        <v>644</v>
      </c>
      <c r="H145" s="7" t="s">
        <v>645</v>
      </c>
      <c r="I145" s="7">
        <v>244</v>
      </c>
      <c r="J145" s="7" t="s">
        <v>554</v>
      </c>
      <c r="K145" s="7" t="s">
        <v>44</v>
      </c>
      <c r="L145" s="19">
        <v>10817650</v>
      </c>
      <c r="M145" s="12">
        <v>7738260</v>
      </c>
      <c r="N145" s="12">
        <v>3079390</v>
      </c>
      <c r="O145" s="13">
        <f t="shared" si="2"/>
        <v>0.71533651024020928</v>
      </c>
      <c r="P145" s="20" t="s">
        <v>646</v>
      </c>
      <c r="Q145" s="7" t="s">
        <v>46</v>
      </c>
    </row>
    <row r="146" spans="1:17" ht="104" x14ac:dyDescent="0.15">
      <c r="A146" s="7">
        <v>152</v>
      </c>
      <c r="B146" s="7" t="s">
        <v>647</v>
      </c>
      <c r="C146" s="18" t="s">
        <v>18</v>
      </c>
      <c r="D146" s="9" t="s">
        <v>19</v>
      </c>
      <c r="E146" s="9">
        <v>1036947749</v>
      </c>
      <c r="F146" s="10" t="s">
        <v>648</v>
      </c>
      <c r="G146" s="18" t="s">
        <v>649</v>
      </c>
      <c r="H146" s="7" t="s">
        <v>650</v>
      </c>
      <c r="I146" s="7">
        <v>249</v>
      </c>
      <c r="J146" s="7" t="s">
        <v>651</v>
      </c>
      <c r="K146" s="7" t="s">
        <v>44</v>
      </c>
      <c r="L146" s="19">
        <v>10084250</v>
      </c>
      <c r="M146" s="12">
        <v>10084250</v>
      </c>
      <c r="N146" s="12">
        <v>0</v>
      </c>
      <c r="O146" s="13">
        <f t="shared" si="2"/>
        <v>1</v>
      </c>
      <c r="P146" s="20" t="s">
        <v>652</v>
      </c>
      <c r="Q146" s="7" t="s">
        <v>25</v>
      </c>
    </row>
    <row r="147" spans="1:17" ht="65" x14ac:dyDescent="0.15">
      <c r="A147" s="7">
        <v>153</v>
      </c>
      <c r="B147" s="7" t="s">
        <v>653</v>
      </c>
      <c r="C147" s="18" t="s">
        <v>18</v>
      </c>
      <c r="D147" s="9" t="s">
        <v>19</v>
      </c>
      <c r="E147" s="9">
        <v>1039456119</v>
      </c>
      <c r="F147" s="10" t="s">
        <v>654</v>
      </c>
      <c r="G147" s="18" t="s">
        <v>655</v>
      </c>
      <c r="H147" s="7" t="s">
        <v>656</v>
      </c>
      <c r="I147" s="7">
        <v>259</v>
      </c>
      <c r="J147" s="7" t="s">
        <v>651</v>
      </c>
      <c r="K147" s="7" t="s">
        <v>44</v>
      </c>
      <c r="L147" s="19">
        <v>5500000</v>
      </c>
      <c r="M147" s="12">
        <v>4409090</v>
      </c>
      <c r="N147" s="12">
        <v>1090910</v>
      </c>
      <c r="O147" s="13">
        <f t="shared" si="2"/>
        <v>0.80165272727272729</v>
      </c>
      <c r="P147" s="20" t="s">
        <v>657</v>
      </c>
      <c r="Q147" s="7" t="s">
        <v>46</v>
      </c>
    </row>
    <row r="148" spans="1:17" ht="169" x14ac:dyDescent="0.15">
      <c r="A148" s="7">
        <v>154</v>
      </c>
      <c r="B148" s="7" t="s">
        <v>658</v>
      </c>
      <c r="C148" s="18" t="s">
        <v>18</v>
      </c>
      <c r="D148" s="9" t="s">
        <v>19</v>
      </c>
      <c r="E148" s="9">
        <v>98584920</v>
      </c>
      <c r="F148" s="10" t="s">
        <v>659</v>
      </c>
      <c r="G148" s="18" t="s">
        <v>660</v>
      </c>
      <c r="H148" s="7" t="s">
        <v>661</v>
      </c>
      <c r="I148" s="7">
        <v>260</v>
      </c>
      <c r="J148" s="7" t="s">
        <v>662</v>
      </c>
      <c r="K148" s="7" t="s">
        <v>278</v>
      </c>
      <c r="L148" s="19">
        <v>4400400</v>
      </c>
      <c r="M148" s="12">
        <v>4400400</v>
      </c>
      <c r="N148" s="12">
        <v>0</v>
      </c>
      <c r="O148" s="13">
        <f t="shared" si="2"/>
        <v>1</v>
      </c>
      <c r="P148" s="20" t="s">
        <v>663</v>
      </c>
      <c r="Q148" s="7" t="s">
        <v>25</v>
      </c>
    </row>
    <row r="149" spans="1:17" ht="78" x14ac:dyDescent="0.15">
      <c r="A149" s="7">
        <v>158</v>
      </c>
      <c r="B149" s="7" t="s">
        <v>664</v>
      </c>
      <c r="C149" s="18" t="s">
        <v>18</v>
      </c>
      <c r="D149" s="9" t="s">
        <v>19</v>
      </c>
      <c r="E149" s="9">
        <v>1037627332</v>
      </c>
      <c r="F149" s="10" t="s">
        <v>665</v>
      </c>
      <c r="G149" s="18" t="s">
        <v>666</v>
      </c>
      <c r="H149" s="7" t="s">
        <v>667</v>
      </c>
      <c r="I149" s="7">
        <v>261</v>
      </c>
      <c r="J149" s="7" t="s">
        <v>565</v>
      </c>
      <c r="K149" s="7" t="s">
        <v>216</v>
      </c>
      <c r="L149" s="19">
        <v>15034700</v>
      </c>
      <c r="M149" s="12">
        <v>9534200</v>
      </c>
      <c r="N149" s="12">
        <v>5500500</v>
      </c>
      <c r="O149" s="13">
        <f t="shared" si="2"/>
        <v>0.63414634146341464</v>
      </c>
      <c r="P149" s="20" t="s">
        <v>668</v>
      </c>
      <c r="Q149" s="7" t="s">
        <v>46</v>
      </c>
    </row>
    <row r="150" spans="1:17" ht="52" x14ac:dyDescent="0.15">
      <c r="A150" s="7">
        <v>159</v>
      </c>
      <c r="B150" s="7" t="s">
        <v>669</v>
      </c>
      <c r="C150" s="18" t="s">
        <v>18</v>
      </c>
      <c r="D150" s="9" t="s">
        <v>19</v>
      </c>
      <c r="E150" s="9">
        <v>1027884368</v>
      </c>
      <c r="F150" s="10" t="s">
        <v>670</v>
      </c>
      <c r="G150" s="18" t="s">
        <v>671</v>
      </c>
      <c r="H150" s="7" t="s">
        <v>672</v>
      </c>
      <c r="I150" s="7">
        <v>266</v>
      </c>
      <c r="J150" s="7" t="s">
        <v>565</v>
      </c>
      <c r="K150" s="7" t="s">
        <v>216</v>
      </c>
      <c r="L150" s="19">
        <v>15034700</v>
      </c>
      <c r="M150" s="12">
        <v>9534200</v>
      </c>
      <c r="N150" s="12">
        <v>5500500</v>
      </c>
      <c r="O150" s="13">
        <f t="shared" si="2"/>
        <v>0.63414634146341464</v>
      </c>
      <c r="P150" s="20" t="s">
        <v>673</v>
      </c>
      <c r="Q150" s="7" t="s">
        <v>46</v>
      </c>
    </row>
    <row r="151" spans="1:17" ht="78" x14ac:dyDescent="0.15">
      <c r="A151" s="7">
        <v>160</v>
      </c>
      <c r="B151" s="7" t="s">
        <v>674</v>
      </c>
      <c r="C151" s="18" t="s">
        <v>18</v>
      </c>
      <c r="D151" s="9" t="s">
        <v>19</v>
      </c>
      <c r="E151" s="9">
        <v>1017150779</v>
      </c>
      <c r="F151" s="10" t="s">
        <v>675</v>
      </c>
      <c r="G151" s="18" t="s">
        <v>676</v>
      </c>
      <c r="H151" s="7" t="s">
        <v>677</v>
      </c>
      <c r="I151" s="7">
        <v>262</v>
      </c>
      <c r="J151" s="7" t="s">
        <v>565</v>
      </c>
      <c r="K151" s="7" t="s">
        <v>216</v>
      </c>
      <c r="L151" s="19">
        <v>15034700</v>
      </c>
      <c r="M151" s="12">
        <v>9534200</v>
      </c>
      <c r="N151" s="12">
        <v>5500500</v>
      </c>
      <c r="O151" s="13">
        <f t="shared" si="2"/>
        <v>0.63414634146341464</v>
      </c>
      <c r="P151" s="20" t="s">
        <v>678</v>
      </c>
      <c r="Q151" s="7" t="s">
        <v>46</v>
      </c>
    </row>
    <row r="152" spans="1:17" ht="78" x14ac:dyDescent="0.15">
      <c r="A152" s="7">
        <v>161</v>
      </c>
      <c r="B152" s="7" t="s">
        <v>679</v>
      </c>
      <c r="C152" s="18" t="s">
        <v>18</v>
      </c>
      <c r="D152" s="9" t="s">
        <v>19</v>
      </c>
      <c r="E152" s="9">
        <v>1036132584</v>
      </c>
      <c r="F152" s="10" t="s">
        <v>680</v>
      </c>
      <c r="G152" s="18" t="s">
        <v>185</v>
      </c>
      <c r="H152" s="7" t="s">
        <v>681</v>
      </c>
      <c r="I152" s="7">
        <v>263</v>
      </c>
      <c r="J152" s="7" t="s">
        <v>565</v>
      </c>
      <c r="K152" s="7" t="s">
        <v>44</v>
      </c>
      <c r="L152" s="19">
        <v>7106840</v>
      </c>
      <c r="M152" s="12">
        <v>7106840</v>
      </c>
      <c r="N152" s="12">
        <v>0</v>
      </c>
      <c r="O152" s="13">
        <f t="shared" si="2"/>
        <v>1</v>
      </c>
      <c r="P152" s="20" t="s">
        <v>682</v>
      </c>
      <c r="Q152" s="7" t="s">
        <v>25</v>
      </c>
    </row>
    <row r="153" spans="1:17" ht="65" x14ac:dyDescent="0.15">
      <c r="A153" s="7">
        <v>162</v>
      </c>
      <c r="B153" s="7" t="s">
        <v>683</v>
      </c>
      <c r="C153" s="18" t="s">
        <v>18</v>
      </c>
      <c r="D153" s="9" t="s">
        <v>19</v>
      </c>
      <c r="E153" s="9">
        <v>1000394118</v>
      </c>
      <c r="F153" s="10" t="s">
        <v>684</v>
      </c>
      <c r="G153" s="18" t="s">
        <v>685</v>
      </c>
      <c r="H153" s="7" t="s">
        <v>686</v>
      </c>
      <c r="I153" s="7">
        <v>264</v>
      </c>
      <c r="J153" s="7" t="s">
        <v>565</v>
      </c>
      <c r="K153" s="7" t="s">
        <v>44</v>
      </c>
      <c r="L153" s="19">
        <v>9534200</v>
      </c>
      <c r="M153" s="12">
        <v>9534200</v>
      </c>
      <c r="N153" s="12">
        <v>0</v>
      </c>
      <c r="O153" s="13">
        <f t="shared" si="2"/>
        <v>1</v>
      </c>
      <c r="P153" s="20" t="s">
        <v>687</v>
      </c>
      <c r="Q153" s="7" t="s">
        <v>25</v>
      </c>
    </row>
    <row r="154" spans="1:17" ht="91" x14ac:dyDescent="0.15">
      <c r="A154" s="7">
        <v>163</v>
      </c>
      <c r="B154" s="7" t="s">
        <v>688</v>
      </c>
      <c r="C154" s="18" t="s">
        <v>18</v>
      </c>
      <c r="D154" s="9" t="s">
        <v>19</v>
      </c>
      <c r="E154" s="9">
        <v>71726739</v>
      </c>
      <c r="F154" s="10" t="s">
        <v>689</v>
      </c>
      <c r="G154" s="18" t="s">
        <v>690</v>
      </c>
      <c r="H154" s="7" t="s">
        <v>691</v>
      </c>
      <c r="I154" s="7">
        <v>268</v>
      </c>
      <c r="J154" s="7" t="s">
        <v>565</v>
      </c>
      <c r="K154" s="7" t="s">
        <v>125</v>
      </c>
      <c r="L154" s="19">
        <v>58000000</v>
      </c>
      <c r="M154" s="12">
        <v>13000000</v>
      </c>
      <c r="N154" s="12">
        <v>45000000</v>
      </c>
      <c r="O154" s="13">
        <f t="shared" si="2"/>
        <v>0.22413793103448276</v>
      </c>
      <c r="P154" s="20" t="s">
        <v>692</v>
      </c>
      <c r="Q154" s="7" t="s">
        <v>46</v>
      </c>
    </row>
    <row r="155" spans="1:17" ht="65" x14ac:dyDescent="0.15">
      <c r="A155" s="7">
        <v>164</v>
      </c>
      <c r="B155" s="7" t="s">
        <v>693</v>
      </c>
      <c r="C155" s="18" t="s">
        <v>18</v>
      </c>
      <c r="D155" s="9" t="s">
        <v>19</v>
      </c>
      <c r="E155" s="9">
        <v>1214732398</v>
      </c>
      <c r="F155" s="10" t="s">
        <v>694</v>
      </c>
      <c r="G155" s="18" t="s">
        <v>695</v>
      </c>
      <c r="H155" s="7" t="s">
        <v>696</v>
      </c>
      <c r="I155" s="7">
        <v>265</v>
      </c>
      <c r="J155" s="7" t="s">
        <v>565</v>
      </c>
      <c r="K155" s="7" t="s">
        <v>44</v>
      </c>
      <c r="L155" s="19">
        <v>9534200</v>
      </c>
      <c r="M155" s="12">
        <v>9534200</v>
      </c>
      <c r="N155" s="12">
        <v>0</v>
      </c>
      <c r="O155" s="13">
        <f t="shared" si="2"/>
        <v>1</v>
      </c>
      <c r="P155" s="20" t="s">
        <v>692</v>
      </c>
      <c r="Q155" s="7" t="s">
        <v>25</v>
      </c>
    </row>
    <row r="156" spans="1:17" ht="52" x14ac:dyDescent="0.15">
      <c r="A156" s="7">
        <v>165</v>
      </c>
      <c r="B156" s="7" t="s">
        <v>697</v>
      </c>
      <c r="C156" s="18" t="s">
        <v>18</v>
      </c>
      <c r="D156" s="9" t="s">
        <v>19</v>
      </c>
      <c r="E156" s="9">
        <v>1037576497</v>
      </c>
      <c r="F156" s="10" t="s">
        <v>698</v>
      </c>
      <c r="G156" s="18" t="s">
        <v>699</v>
      </c>
      <c r="H156" s="7" t="s">
        <v>700</v>
      </c>
      <c r="I156" s="7">
        <v>267</v>
      </c>
      <c r="J156" s="7" t="s">
        <v>701</v>
      </c>
      <c r="K156" s="7" t="s">
        <v>216</v>
      </c>
      <c r="L156" s="19">
        <v>14117950</v>
      </c>
      <c r="M156" s="12">
        <v>8617450</v>
      </c>
      <c r="N156" s="12">
        <v>5500500</v>
      </c>
      <c r="O156" s="13">
        <f t="shared" si="2"/>
        <v>0.61038961038961037</v>
      </c>
      <c r="P156" s="20" t="s">
        <v>702</v>
      </c>
      <c r="Q156" s="7" t="s">
        <v>46</v>
      </c>
    </row>
    <row r="157" spans="1:17" ht="65" x14ac:dyDescent="0.15">
      <c r="A157" s="7">
        <v>166</v>
      </c>
      <c r="B157" s="7" t="s">
        <v>703</v>
      </c>
      <c r="C157" s="18" t="s">
        <v>18</v>
      </c>
      <c r="D157" s="9" t="s">
        <v>19</v>
      </c>
      <c r="E157" s="9">
        <v>43554411</v>
      </c>
      <c r="F157" s="10" t="s">
        <v>704</v>
      </c>
      <c r="G157" s="18" t="s">
        <v>705</v>
      </c>
      <c r="H157" s="7" t="s">
        <v>706</v>
      </c>
      <c r="I157" s="7">
        <v>271</v>
      </c>
      <c r="J157" s="7" t="s">
        <v>701</v>
      </c>
      <c r="K157" s="7" t="s">
        <v>44</v>
      </c>
      <c r="L157" s="19">
        <v>6423490</v>
      </c>
      <c r="M157" s="12">
        <v>6423490</v>
      </c>
      <c r="N157" s="12">
        <v>0</v>
      </c>
      <c r="O157" s="13">
        <f t="shared" si="2"/>
        <v>1</v>
      </c>
      <c r="P157" s="20" t="s">
        <v>707</v>
      </c>
      <c r="Q157" s="7" t="s">
        <v>25</v>
      </c>
    </row>
    <row r="158" spans="1:17" ht="91" x14ac:dyDescent="0.15">
      <c r="A158" s="7">
        <v>167</v>
      </c>
      <c r="B158" s="7" t="s">
        <v>708</v>
      </c>
      <c r="C158" s="18" t="s">
        <v>18</v>
      </c>
      <c r="D158" s="9" t="s">
        <v>19</v>
      </c>
      <c r="E158" s="9">
        <v>1152685523</v>
      </c>
      <c r="F158" s="10" t="s">
        <v>709</v>
      </c>
      <c r="G158" s="18" t="s">
        <v>710</v>
      </c>
      <c r="H158" s="7" t="s">
        <v>711</v>
      </c>
      <c r="I158" s="7">
        <v>273</v>
      </c>
      <c r="J158" s="7" t="s">
        <v>701</v>
      </c>
      <c r="K158" s="7" t="s">
        <v>518</v>
      </c>
      <c r="L158" s="19">
        <v>19618450</v>
      </c>
      <c r="M158" s="12">
        <v>8617450</v>
      </c>
      <c r="N158" s="12">
        <v>11001000</v>
      </c>
      <c r="O158" s="13">
        <f t="shared" si="2"/>
        <v>0.43925233644859812</v>
      </c>
      <c r="P158" s="20" t="s">
        <v>712</v>
      </c>
      <c r="Q158" s="7" t="s">
        <v>46</v>
      </c>
    </row>
    <row r="159" spans="1:17" ht="78" x14ac:dyDescent="0.15">
      <c r="A159" s="7">
        <v>168</v>
      </c>
      <c r="B159" s="7" t="s">
        <v>713</v>
      </c>
      <c r="C159" s="18" t="s">
        <v>18</v>
      </c>
      <c r="D159" s="9" t="s">
        <v>19</v>
      </c>
      <c r="E159" s="9">
        <v>98671136</v>
      </c>
      <c r="F159" s="10" t="s">
        <v>714</v>
      </c>
      <c r="G159" s="18" t="s">
        <v>715</v>
      </c>
      <c r="H159" s="7" t="s">
        <v>716</v>
      </c>
      <c r="I159" s="7">
        <v>278</v>
      </c>
      <c r="J159" s="7" t="s">
        <v>717</v>
      </c>
      <c r="K159" s="7" t="s">
        <v>269</v>
      </c>
      <c r="L159" s="19">
        <v>56250000</v>
      </c>
      <c r="M159" s="12">
        <v>11250000</v>
      </c>
      <c r="N159" s="12">
        <v>45000000</v>
      </c>
      <c r="O159" s="13">
        <f t="shared" si="2"/>
        <v>0.2</v>
      </c>
      <c r="P159" s="20" t="s">
        <v>718</v>
      </c>
      <c r="Q159" s="7" t="s">
        <v>46</v>
      </c>
    </row>
    <row r="160" spans="1:17" ht="78" x14ac:dyDescent="0.15">
      <c r="A160" s="7">
        <v>169</v>
      </c>
      <c r="B160" s="7" t="s">
        <v>719</v>
      </c>
      <c r="C160" s="18" t="s">
        <v>18</v>
      </c>
      <c r="D160" s="9" t="s">
        <v>19</v>
      </c>
      <c r="E160" s="9">
        <v>22131858</v>
      </c>
      <c r="F160" s="10" t="s">
        <v>720</v>
      </c>
      <c r="G160" s="18" t="s">
        <v>721</v>
      </c>
      <c r="H160" s="7" t="s">
        <v>722</v>
      </c>
      <c r="I160" s="7">
        <v>277</v>
      </c>
      <c r="J160" s="7" t="s">
        <v>717</v>
      </c>
      <c r="K160" s="7" t="s">
        <v>125</v>
      </c>
      <c r="L160" s="19">
        <v>41253750</v>
      </c>
      <c r="M160" s="12">
        <v>8250750</v>
      </c>
      <c r="N160" s="12">
        <v>33003000</v>
      </c>
      <c r="O160" s="13">
        <f t="shared" si="2"/>
        <v>0.2</v>
      </c>
      <c r="P160" s="20" t="s">
        <v>723</v>
      </c>
      <c r="Q160" s="7" t="s">
        <v>46</v>
      </c>
    </row>
    <row r="161" spans="1:17" ht="78" x14ac:dyDescent="0.15">
      <c r="A161" s="7">
        <v>170</v>
      </c>
      <c r="B161" s="7" t="s">
        <v>724</v>
      </c>
      <c r="C161" s="18" t="s">
        <v>18</v>
      </c>
      <c r="D161" s="21" t="s">
        <v>725</v>
      </c>
      <c r="E161" s="21">
        <v>811032187</v>
      </c>
      <c r="F161" s="10" t="s">
        <v>726</v>
      </c>
      <c r="G161" s="18" t="s">
        <v>727</v>
      </c>
      <c r="H161" s="7" t="s">
        <v>728</v>
      </c>
      <c r="I161" s="7">
        <v>279</v>
      </c>
      <c r="J161" s="7" t="s">
        <v>729</v>
      </c>
      <c r="K161" s="7" t="s">
        <v>125</v>
      </c>
      <c r="L161" s="19">
        <v>3000000000</v>
      </c>
      <c r="M161" s="12">
        <v>0</v>
      </c>
      <c r="N161" s="12">
        <v>0</v>
      </c>
      <c r="O161" s="13">
        <f t="shared" si="2"/>
        <v>0</v>
      </c>
      <c r="P161" s="20" t="s">
        <v>730</v>
      </c>
      <c r="Q161" s="7" t="s">
        <v>46</v>
      </c>
    </row>
    <row r="162" spans="1:17" ht="52" x14ac:dyDescent="0.15">
      <c r="A162" s="7">
        <v>171</v>
      </c>
      <c r="B162" s="7" t="s">
        <v>731</v>
      </c>
      <c r="C162" s="18" t="s">
        <v>362</v>
      </c>
      <c r="D162" s="21" t="s">
        <v>732</v>
      </c>
      <c r="E162" s="21">
        <v>800010401</v>
      </c>
      <c r="F162" s="10" t="s">
        <v>733</v>
      </c>
      <c r="G162" s="18" t="s">
        <v>734</v>
      </c>
      <c r="H162" s="7" t="s">
        <v>735</v>
      </c>
      <c r="I162" s="22">
        <v>281</v>
      </c>
      <c r="J162" s="7" t="s">
        <v>736</v>
      </c>
      <c r="K162" s="7" t="s">
        <v>269</v>
      </c>
      <c r="L162" s="19">
        <v>2500001</v>
      </c>
      <c r="M162" s="12">
        <v>620000</v>
      </c>
      <c r="N162" s="12">
        <f>L162-M162</f>
        <v>1880001</v>
      </c>
      <c r="O162" s="13">
        <f t="shared" si="2"/>
        <v>0.24799990080003967</v>
      </c>
      <c r="P162" s="20" t="s">
        <v>737</v>
      </c>
      <c r="Q162" s="7" t="s">
        <v>46</v>
      </c>
    </row>
    <row r="163" spans="1:17" ht="91" x14ac:dyDescent="0.15">
      <c r="A163" s="7">
        <v>172</v>
      </c>
      <c r="B163" s="7" t="s">
        <v>738</v>
      </c>
      <c r="C163" s="18" t="s">
        <v>18</v>
      </c>
      <c r="D163" s="9" t="s">
        <v>19</v>
      </c>
      <c r="E163" s="9">
        <v>3352462</v>
      </c>
      <c r="F163" s="10" t="s">
        <v>31</v>
      </c>
      <c r="G163" s="18" t="s">
        <v>739</v>
      </c>
      <c r="H163" s="7" t="s">
        <v>740</v>
      </c>
      <c r="I163" s="7">
        <v>280</v>
      </c>
      <c r="J163" s="7" t="s">
        <v>741</v>
      </c>
      <c r="K163" s="7" t="s">
        <v>125</v>
      </c>
      <c r="L163" s="19">
        <v>22500000</v>
      </c>
      <c r="M163" s="12">
        <v>4400000</v>
      </c>
      <c r="N163" s="12">
        <v>18100000</v>
      </c>
      <c r="O163" s="13">
        <f t="shared" si="2"/>
        <v>0.19555555555555557</v>
      </c>
      <c r="P163" s="20" t="s">
        <v>742</v>
      </c>
      <c r="Q163" s="7" t="s">
        <v>46</v>
      </c>
    </row>
    <row r="164" spans="1:17" ht="78" x14ac:dyDescent="0.15">
      <c r="A164" s="7">
        <v>173</v>
      </c>
      <c r="B164" s="7" t="s">
        <v>743</v>
      </c>
      <c r="C164" s="18" t="s">
        <v>18</v>
      </c>
      <c r="D164" s="9" t="s">
        <v>19</v>
      </c>
      <c r="E164" s="9">
        <v>71643573</v>
      </c>
      <c r="F164" s="10" t="s">
        <v>744</v>
      </c>
      <c r="G164" s="18" t="s">
        <v>745</v>
      </c>
      <c r="H164" s="7" t="s">
        <v>746</v>
      </c>
      <c r="I164" s="7">
        <v>282</v>
      </c>
      <c r="J164" s="7" t="s">
        <v>747</v>
      </c>
      <c r="K164" s="7" t="s">
        <v>518</v>
      </c>
      <c r="L164" s="19">
        <v>13530330</v>
      </c>
      <c r="M164" s="12">
        <v>5466800</v>
      </c>
      <c r="N164" s="12">
        <v>8063530</v>
      </c>
      <c r="O164" s="13">
        <f t="shared" si="2"/>
        <v>0.40404040404040403</v>
      </c>
      <c r="P164" s="20" t="s">
        <v>748</v>
      </c>
      <c r="Q164" s="7" t="s">
        <v>749</v>
      </c>
    </row>
    <row r="165" spans="1:17" ht="91" x14ac:dyDescent="0.15">
      <c r="A165" s="7">
        <v>174</v>
      </c>
      <c r="B165" s="7" t="s">
        <v>750</v>
      </c>
      <c r="C165" s="18" t="s">
        <v>18</v>
      </c>
      <c r="D165" s="9" t="s">
        <v>19</v>
      </c>
      <c r="E165" s="9">
        <v>1033340204</v>
      </c>
      <c r="F165" s="10" t="s">
        <v>48</v>
      </c>
      <c r="G165" s="18" t="s">
        <v>751</v>
      </c>
      <c r="H165" s="7" t="s">
        <v>752</v>
      </c>
      <c r="I165" s="7">
        <v>283</v>
      </c>
      <c r="J165" s="7" t="s">
        <v>736</v>
      </c>
      <c r="K165" s="7" t="s">
        <v>518</v>
      </c>
      <c r="L165" s="19">
        <v>18151650</v>
      </c>
      <c r="M165" s="12">
        <v>7150650</v>
      </c>
      <c r="N165" s="12">
        <v>11001000</v>
      </c>
      <c r="O165" s="13">
        <f t="shared" si="2"/>
        <v>0.39393939393939392</v>
      </c>
      <c r="P165" s="20" t="s">
        <v>753</v>
      </c>
      <c r="Q165" s="7" t="s">
        <v>46</v>
      </c>
    </row>
    <row r="166" spans="1:17" ht="78" x14ac:dyDescent="0.15">
      <c r="A166" s="7">
        <v>175</v>
      </c>
      <c r="B166" s="7" t="s">
        <v>754</v>
      </c>
      <c r="C166" s="18" t="s">
        <v>18</v>
      </c>
      <c r="D166" s="9" t="s">
        <v>19</v>
      </c>
      <c r="E166" s="9">
        <v>1128274854</v>
      </c>
      <c r="F166" s="10" t="s">
        <v>99</v>
      </c>
      <c r="G166" s="18" t="s">
        <v>755</v>
      </c>
      <c r="H166" s="7" t="s">
        <v>756</v>
      </c>
      <c r="I166" s="7">
        <v>284</v>
      </c>
      <c r="J166" s="7" t="s">
        <v>736</v>
      </c>
      <c r="K166" s="7" t="s">
        <v>125</v>
      </c>
      <c r="L166" s="19">
        <v>62053650</v>
      </c>
      <c r="M166" s="12">
        <v>11050650</v>
      </c>
      <c r="N166" s="12">
        <v>51003000</v>
      </c>
      <c r="O166" s="13">
        <f t="shared" si="2"/>
        <v>0.17808219178082191</v>
      </c>
      <c r="P166" s="20" t="s">
        <v>753</v>
      </c>
      <c r="Q166" s="7" t="s">
        <v>46</v>
      </c>
    </row>
    <row r="167" spans="1:17" ht="52" x14ac:dyDescent="0.15">
      <c r="A167" s="7">
        <v>176</v>
      </c>
      <c r="B167" s="7" t="s">
        <v>757</v>
      </c>
      <c r="C167" s="18" t="s">
        <v>18</v>
      </c>
      <c r="D167" s="9" t="s">
        <v>19</v>
      </c>
      <c r="E167" s="9">
        <v>1037621720</v>
      </c>
      <c r="F167" s="10" t="s">
        <v>758</v>
      </c>
      <c r="G167" s="18" t="s">
        <v>759</v>
      </c>
      <c r="H167" s="7" t="s">
        <v>760</v>
      </c>
      <c r="I167" s="7">
        <v>285</v>
      </c>
      <c r="J167" s="7" t="s">
        <v>761</v>
      </c>
      <c r="K167" s="7" t="s">
        <v>762</v>
      </c>
      <c r="L167" s="19">
        <v>77000700</v>
      </c>
      <c r="M167" s="12">
        <v>12466780</v>
      </c>
      <c r="N167" s="12">
        <v>64533920</v>
      </c>
      <c r="O167" s="13">
        <f t="shared" si="2"/>
        <v>0.16190476190476191</v>
      </c>
      <c r="P167" s="20" t="s">
        <v>763</v>
      </c>
      <c r="Q167" s="7" t="s">
        <v>46</v>
      </c>
    </row>
    <row r="168" spans="1:17" ht="65" x14ac:dyDescent="0.15">
      <c r="A168" s="7">
        <v>178</v>
      </c>
      <c r="B168" s="7" t="s">
        <v>764</v>
      </c>
      <c r="C168" s="18" t="s">
        <v>18</v>
      </c>
      <c r="D168" s="9" t="s">
        <v>19</v>
      </c>
      <c r="E168" s="9">
        <v>15372108</v>
      </c>
      <c r="F168" s="10" t="s">
        <v>765</v>
      </c>
      <c r="G168" s="18" t="s">
        <v>766</v>
      </c>
      <c r="H168" s="7" t="s">
        <v>767</v>
      </c>
      <c r="I168" s="7">
        <v>287</v>
      </c>
      <c r="J168" s="7" t="s">
        <v>768</v>
      </c>
      <c r="K168" s="7" t="s">
        <v>216</v>
      </c>
      <c r="L168" s="19">
        <v>14964450</v>
      </c>
      <c r="M168" s="12">
        <v>8263950</v>
      </c>
      <c r="N168" s="12">
        <v>6700500</v>
      </c>
      <c r="O168" s="13">
        <f t="shared" si="2"/>
        <v>0.55223880597014929</v>
      </c>
      <c r="P168" s="20" t="s">
        <v>769</v>
      </c>
      <c r="Q168" s="7" t="s">
        <v>749</v>
      </c>
    </row>
    <row r="169" spans="1:17" ht="65" x14ac:dyDescent="0.15">
      <c r="A169" s="7">
        <v>184</v>
      </c>
      <c r="B169" s="7" t="s">
        <v>770</v>
      </c>
      <c r="C169" s="18" t="s">
        <v>362</v>
      </c>
      <c r="D169" s="9" t="s">
        <v>19</v>
      </c>
      <c r="E169" s="9">
        <v>1093757905</v>
      </c>
      <c r="F169" s="10" t="s">
        <v>771</v>
      </c>
      <c r="G169" s="18" t="s">
        <v>772</v>
      </c>
      <c r="H169" s="7" t="s">
        <v>773</v>
      </c>
      <c r="I169" s="7">
        <v>296</v>
      </c>
      <c r="J169" s="7" t="s">
        <v>774</v>
      </c>
      <c r="K169" s="7" t="s">
        <v>125</v>
      </c>
      <c r="L169" s="19">
        <v>1900000</v>
      </c>
      <c r="M169" s="12">
        <v>0</v>
      </c>
      <c r="N169" s="12">
        <v>1900000</v>
      </c>
      <c r="O169" s="13">
        <f t="shared" si="2"/>
        <v>0</v>
      </c>
      <c r="P169" s="20" t="s">
        <v>775</v>
      </c>
      <c r="Q169" s="7" t="s">
        <v>46</v>
      </c>
    </row>
    <row r="170" spans="1:17" ht="91" x14ac:dyDescent="0.2">
      <c r="A170" s="7">
        <v>179</v>
      </c>
      <c r="B170" s="7" t="str">
        <f t="shared" ref="B170:B192" si="3">A170&amp;" DE 2024"</f>
        <v>179 DE 2024</v>
      </c>
      <c r="C170" s="18" t="s">
        <v>18</v>
      </c>
      <c r="D170" s="7" t="s">
        <v>19</v>
      </c>
      <c r="E170" s="23">
        <v>64583146</v>
      </c>
      <c r="F170" s="10" t="s">
        <v>776</v>
      </c>
      <c r="G170" s="24" t="s">
        <v>777</v>
      </c>
      <c r="H170" s="7" t="s">
        <v>778</v>
      </c>
      <c r="I170" s="7" t="s">
        <v>779</v>
      </c>
      <c r="J170" s="17" t="s">
        <v>780</v>
      </c>
      <c r="K170" s="17" t="s">
        <v>125</v>
      </c>
      <c r="L170" s="25">
        <v>37953450</v>
      </c>
      <c r="M170" s="12">
        <v>4950450</v>
      </c>
      <c r="N170" s="12">
        <v>33003000</v>
      </c>
      <c r="O170" s="13">
        <f t="shared" si="2"/>
        <v>0.13043478260869565</v>
      </c>
      <c r="P170" s="26" t="s">
        <v>781</v>
      </c>
      <c r="Q170" s="7" t="s">
        <v>46</v>
      </c>
    </row>
    <row r="171" spans="1:17" ht="85" x14ac:dyDescent="0.2">
      <c r="A171" s="7">
        <v>180</v>
      </c>
      <c r="B171" s="7" t="str">
        <f t="shared" si="3"/>
        <v>180 DE 2024</v>
      </c>
      <c r="C171" s="18" t="s">
        <v>18</v>
      </c>
      <c r="D171" s="7" t="s">
        <v>19</v>
      </c>
      <c r="E171" s="23">
        <v>1037670600</v>
      </c>
      <c r="F171" s="10" t="s">
        <v>782</v>
      </c>
      <c r="G171" s="24" t="s">
        <v>783</v>
      </c>
      <c r="H171" s="7" t="s">
        <v>784</v>
      </c>
      <c r="I171" s="7" t="s">
        <v>784</v>
      </c>
      <c r="J171" s="17" t="s">
        <v>780</v>
      </c>
      <c r="K171" s="17" t="s">
        <v>125</v>
      </c>
      <c r="L171" s="25">
        <v>37953450</v>
      </c>
      <c r="M171" s="12">
        <v>4950450</v>
      </c>
      <c r="N171" s="12">
        <v>33003000</v>
      </c>
      <c r="O171" s="13">
        <f t="shared" si="2"/>
        <v>0.13043478260869565</v>
      </c>
      <c r="P171" s="26" t="s">
        <v>785</v>
      </c>
      <c r="Q171" s="7" t="s">
        <v>46</v>
      </c>
    </row>
    <row r="172" spans="1:17" ht="91" x14ac:dyDescent="0.2">
      <c r="A172" s="7">
        <v>181</v>
      </c>
      <c r="B172" s="7" t="str">
        <f t="shared" si="3"/>
        <v>181 DE 2024</v>
      </c>
      <c r="C172" s="18" t="s">
        <v>18</v>
      </c>
      <c r="D172" s="7" t="s">
        <v>19</v>
      </c>
      <c r="E172" s="23">
        <v>43869828</v>
      </c>
      <c r="F172" s="10" t="s">
        <v>786</v>
      </c>
      <c r="G172" s="24" t="s">
        <v>787</v>
      </c>
      <c r="H172" s="7" t="s">
        <v>788</v>
      </c>
      <c r="I172" s="7" t="s">
        <v>778</v>
      </c>
      <c r="J172" s="17" t="s">
        <v>780</v>
      </c>
      <c r="K172" s="17" t="s">
        <v>216</v>
      </c>
      <c r="L172" s="25">
        <v>10450950</v>
      </c>
      <c r="M172" s="12">
        <v>4950450</v>
      </c>
      <c r="N172" s="12">
        <v>5500500</v>
      </c>
      <c r="O172" s="13">
        <f t="shared" si="2"/>
        <v>0.47368421052631576</v>
      </c>
      <c r="P172" s="26" t="s">
        <v>789</v>
      </c>
      <c r="Q172" s="7" t="s">
        <v>46</v>
      </c>
    </row>
    <row r="173" spans="1:17" ht="85" x14ac:dyDescent="0.2">
      <c r="A173" s="7">
        <v>182</v>
      </c>
      <c r="B173" s="7" t="str">
        <f t="shared" si="3"/>
        <v>182 DE 2024</v>
      </c>
      <c r="C173" s="18" t="s">
        <v>18</v>
      </c>
      <c r="D173" s="7" t="s">
        <v>19</v>
      </c>
      <c r="E173" s="23">
        <v>1036676849</v>
      </c>
      <c r="F173" s="10" t="s">
        <v>790</v>
      </c>
      <c r="G173" s="24" t="s">
        <v>791</v>
      </c>
      <c r="H173" s="7" t="s">
        <v>792</v>
      </c>
      <c r="I173" s="7" t="s">
        <v>792</v>
      </c>
      <c r="J173" s="17" t="s">
        <v>780</v>
      </c>
      <c r="K173" s="17" t="s">
        <v>125</v>
      </c>
      <c r="L173" s="25">
        <v>37953450</v>
      </c>
      <c r="M173" s="12">
        <v>4950450</v>
      </c>
      <c r="N173" s="12">
        <v>33003000</v>
      </c>
      <c r="O173" s="13">
        <f t="shared" si="2"/>
        <v>0.13043478260869565</v>
      </c>
      <c r="P173" s="26" t="s">
        <v>793</v>
      </c>
      <c r="Q173" s="7" t="s">
        <v>46</v>
      </c>
    </row>
    <row r="174" spans="1:17" ht="85" x14ac:dyDescent="0.2">
      <c r="A174" s="7">
        <v>183</v>
      </c>
      <c r="B174" s="7" t="str">
        <f t="shared" si="3"/>
        <v>183 DE 2024</v>
      </c>
      <c r="C174" s="18" t="s">
        <v>18</v>
      </c>
      <c r="D174" s="7" t="s">
        <v>19</v>
      </c>
      <c r="E174" s="23">
        <v>39277746</v>
      </c>
      <c r="F174" s="10" t="s">
        <v>794</v>
      </c>
      <c r="G174" s="24" t="s">
        <v>795</v>
      </c>
      <c r="H174" s="7" t="s">
        <v>779</v>
      </c>
      <c r="I174" s="7" t="s">
        <v>752</v>
      </c>
      <c r="J174" s="17" t="s">
        <v>780</v>
      </c>
      <c r="K174" s="17" t="s">
        <v>125</v>
      </c>
      <c r="L174" s="25">
        <v>37953450</v>
      </c>
      <c r="M174" s="12">
        <v>4950450</v>
      </c>
      <c r="N174" s="12">
        <v>33003000</v>
      </c>
      <c r="O174" s="13">
        <f t="shared" si="2"/>
        <v>0.13043478260869565</v>
      </c>
      <c r="P174" s="26" t="s">
        <v>796</v>
      </c>
      <c r="Q174" s="7" t="s">
        <v>46</v>
      </c>
    </row>
    <row r="175" spans="1:17" ht="85" x14ac:dyDescent="0.2">
      <c r="A175" s="7">
        <v>185</v>
      </c>
      <c r="B175" s="7" t="str">
        <f t="shared" si="3"/>
        <v>185 DE 2024</v>
      </c>
      <c r="C175" s="18" t="s">
        <v>18</v>
      </c>
      <c r="D175" s="7" t="s">
        <v>19</v>
      </c>
      <c r="E175" s="23">
        <v>900886636</v>
      </c>
      <c r="F175" s="10" t="s">
        <v>797</v>
      </c>
      <c r="G175" s="24" t="s">
        <v>798</v>
      </c>
      <c r="H175" s="7" t="s">
        <v>799</v>
      </c>
      <c r="I175" s="7" t="s">
        <v>767</v>
      </c>
      <c r="J175" s="17" t="s">
        <v>800</v>
      </c>
      <c r="K175" s="17" t="s">
        <v>125</v>
      </c>
      <c r="L175" s="25">
        <v>209853450</v>
      </c>
      <c r="M175" s="12">
        <v>41970690</v>
      </c>
      <c r="N175" s="12">
        <v>167882760</v>
      </c>
      <c r="O175" s="13">
        <f t="shared" si="2"/>
        <v>0.2</v>
      </c>
      <c r="P175" s="26" t="s">
        <v>801</v>
      </c>
      <c r="Q175" s="7" t="s">
        <v>46</v>
      </c>
    </row>
    <row r="176" spans="1:17" ht="85" x14ac:dyDescent="0.2">
      <c r="A176" s="7">
        <v>187</v>
      </c>
      <c r="B176" s="7" t="str">
        <f t="shared" si="3"/>
        <v>187 DE 2024</v>
      </c>
      <c r="C176" s="18" t="s">
        <v>18</v>
      </c>
      <c r="D176" s="7" t="s">
        <v>19</v>
      </c>
      <c r="E176" s="7">
        <v>71677773</v>
      </c>
      <c r="F176" s="10" t="s">
        <v>802</v>
      </c>
      <c r="G176" s="24" t="s">
        <v>803</v>
      </c>
      <c r="H176" s="7" t="s">
        <v>804</v>
      </c>
      <c r="I176" s="7" t="s">
        <v>804</v>
      </c>
      <c r="J176" s="17" t="s">
        <v>780</v>
      </c>
      <c r="K176" s="17" t="s">
        <v>125</v>
      </c>
      <c r="L176" s="25">
        <v>37953450</v>
      </c>
      <c r="M176" s="12">
        <v>0</v>
      </c>
      <c r="N176" s="12">
        <f>L176-M176</f>
        <v>37953450</v>
      </c>
      <c r="O176" s="13">
        <f t="shared" si="2"/>
        <v>0</v>
      </c>
      <c r="P176" s="26" t="s">
        <v>805</v>
      </c>
      <c r="Q176" s="7" t="s">
        <v>46</v>
      </c>
    </row>
    <row r="177" spans="1:17" ht="85" x14ac:dyDescent="0.2">
      <c r="A177" s="7">
        <v>188</v>
      </c>
      <c r="B177" s="7" t="str">
        <f t="shared" si="3"/>
        <v>188 DE 2024</v>
      </c>
      <c r="C177" s="18" t="s">
        <v>18</v>
      </c>
      <c r="D177" s="7" t="s">
        <v>19</v>
      </c>
      <c r="E177" s="23" t="s">
        <v>806</v>
      </c>
      <c r="F177" s="10" t="s">
        <v>807</v>
      </c>
      <c r="G177" s="24" t="s">
        <v>808</v>
      </c>
      <c r="H177" s="7" t="s">
        <v>809</v>
      </c>
      <c r="I177" s="7" t="s">
        <v>810</v>
      </c>
      <c r="J177" s="17" t="s">
        <v>780</v>
      </c>
      <c r="K177" s="17" t="s">
        <v>216</v>
      </c>
      <c r="L177" s="25">
        <v>12730950</v>
      </c>
      <c r="M177" s="12">
        <v>0</v>
      </c>
      <c r="N177" s="12">
        <f>L177-M177</f>
        <v>12730950</v>
      </c>
      <c r="O177" s="13">
        <f t="shared" si="2"/>
        <v>0</v>
      </c>
      <c r="P177" s="26" t="s">
        <v>811</v>
      </c>
      <c r="Q177" s="7" t="s">
        <v>46</v>
      </c>
    </row>
    <row r="178" spans="1:17" ht="85" x14ac:dyDescent="0.2">
      <c r="A178" s="7">
        <v>189</v>
      </c>
      <c r="B178" s="7" t="str">
        <f t="shared" si="3"/>
        <v>189 DE 2024</v>
      </c>
      <c r="C178" s="18" t="s">
        <v>18</v>
      </c>
      <c r="D178" s="7" t="s">
        <v>19</v>
      </c>
      <c r="E178" s="23" t="s">
        <v>812</v>
      </c>
      <c r="F178" s="10" t="s">
        <v>813</v>
      </c>
      <c r="G178" s="24" t="s">
        <v>814</v>
      </c>
      <c r="H178" s="7" t="s">
        <v>815</v>
      </c>
      <c r="I178" s="7" t="s">
        <v>816</v>
      </c>
      <c r="J178" s="17" t="s">
        <v>780</v>
      </c>
      <c r="K178" s="17" t="s">
        <v>125</v>
      </c>
      <c r="L178" s="25">
        <v>28290690</v>
      </c>
      <c r="M178" s="12">
        <v>0</v>
      </c>
      <c r="N178" s="12">
        <f>L178-M178</f>
        <v>28290690</v>
      </c>
      <c r="O178" s="13">
        <f t="shared" si="2"/>
        <v>0</v>
      </c>
      <c r="P178" s="26" t="s">
        <v>817</v>
      </c>
      <c r="Q178" s="7" t="s">
        <v>46</v>
      </c>
    </row>
    <row r="179" spans="1:17" ht="91" x14ac:dyDescent="0.2">
      <c r="A179" s="7">
        <v>192</v>
      </c>
      <c r="B179" s="7" t="str">
        <f t="shared" si="3"/>
        <v>192 DE 2024</v>
      </c>
      <c r="C179" s="18" t="s">
        <v>18</v>
      </c>
      <c r="D179" s="7" t="s">
        <v>19</v>
      </c>
      <c r="E179" s="23">
        <v>1128480701</v>
      </c>
      <c r="F179" s="10" t="s">
        <v>818</v>
      </c>
      <c r="G179" s="24" t="s">
        <v>819</v>
      </c>
      <c r="H179" s="7" t="s">
        <v>820</v>
      </c>
      <c r="I179" s="7" t="s">
        <v>821</v>
      </c>
      <c r="J179" s="17" t="s">
        <v>780</v>
      </c>
      <c r="K179" s="17" t="s">
        <v>518</v>
      </c>
      <c r="L179" s="25">
        <v>11890290</v>
      </c>
      <c r="M179" s="12">
        <v>3690090</v>
      </c>
      <c r="N179" s="12">
        <v>8200200</v>
      </c>
      <c r="O179" s="13">
        <f t="shared" si="2"/>
        <v>0.31034482758620691</v>
      </c>
      <c r="P179" s="26" t="s">
        <v>822</v>
      </c>
      <c r="Q179" s="7" t="s">
        <v>46</v>
      </c>
    </row>
    <row r="180" spans="1:17" ht="85" x14ac:dyDescent="0.2">
      <c r="A180" s="7">
        <v>193</v>
      </c>
      <c r="B180" s="7" t="str">
        <f t="shared" si="3"/>
        <v>193 DE 2024</v>
      </c>
      <c r="C180" s="18" t="s">
        <v>18</v>
      </c>
      <c r="D180" s="7" t="s">
        <v>19</v>
      </c>
      <c r="E180" s="7">
        <v>900656145</v>
      </c>
      <c r="F180" s="10" t="s">
        <v>823</v>
      </c>
      <c r="G180" s="24" t="s">
        <v>824</v>
      </c>
      <c r="H180" s="7" t="s">
        <v>825</v>
      </c>
      <c r="I180" s="7" t="s">
        <v>826</v>
      </c>
      <c r="J180" s="17" t="s">
        <v>827</v>
      </c>
      <c r="K180" s="17" t="s">
        <v>125</v>
      </c>
      <c r="L180" s="25">
        <v>191209200</v>
      </c>
      <c r="M180" s="12">
        <v>0</v>
      </c>
      <c r="N180" s="12">
        <v>8200200</v>
      </c>
      <c r="O180" s="13">
        <f t="shared" si="2"/>
        <v>0</v>
      </c>
      <c r="P180" s="26" t="s">
        <v>828</v>
      </c>
      <c r="Q180" s="7" t="s">
        <v>46</v>
      </c>
    </row>
    <row r="181" spans="1:17" ht="91" x14ac:dyDescent="0.2">
      <c r="A181" s="7">
        <v>195</v>
      </c>
      <c r="B181" s="7" t="str">
        <f t="shared" si="3"/>
        <v>195 DE 2024</v>
      </c>
      <c r="C181" s="18" t="s">
        <v>18</v>
      </c>
      <c r="D181" s="7" t="s">
        <v>19</v>
      </c>
      <c r="E181" s="23">
        <v>98584920</v>
      </c>
      <c r="F181" s="10" t="s">
        <v>829</v>
      </c>
      <c r="G181" s="24" t="s">
        <v>830</v>
      </c>
      <c r="H181" s="7" t="s">
        <v>831</v>
      </c>
      <c r="I181" s="7" t="s">
        <v>826</v>
      </c>
      <c r="J181" s="17" t="s">
        <v>832</v>
      </c>
      <c r="K181" s="17" t="s">
        <v>216</v>
      </c>
      <c r="L181" s="25">
        <v>10084250</v>
      </c>
      <c r="M181" s="12">
        <v>4583750</v>
      </c>
      <c r="N181" s="12">
        <v>5500500</v>
      </c>
      <c r="O181" s="13">
        <f t="shared" si="2"/>
        <v>0.45454545454545453</v>
      </c>
      <c r="P181" s="26" t="s">
        <v>833</v>
      </c>
      <c r="Q181" s="7" t="s">
        <v>46</v>
      </c>
    </row>
    <row r="182" spans="1:17" ht="85" x14ac:dyDescent="0.2">
      <c r="A182" s="7">
        <v>196</v>
      </c>
      <c r="B182" s="7" t="str">
        <f t="shared" si="3"/>
        <v>196 DE 2024</v>
      </c>
      <c r="C182" s="18" t="s">
        <v>834</v>
      </c>
      <c r="D182" s="7" t="s">
        <v>835</v>
      </c>
      <c r="E182" s="7">
        <v>890900841</v>
      </c>
      <c r="F182" s="10" t="s">
        <v>836</v>
      </c>
      <c r="G182" s="24" t="s">
        <v>837</v>
      </c>
      <c r="H182" s="7" t="s">
        <v>838</v>
      </c>
      <c r="I182" s="7" t="s">
        <v>839</v>
      </c>
      <c r="J182" s="17" t="s">
        <v>840</v>
      </c>
      <c r="K182" s="17" t="s">
        <v>125</v>
      </c>
      <c r="L182" s="25">
        <v>3510000000</v>
      </c>
      <c r="M182" s="12">
        <v>0</v>
      </c>
      <c r="N182" s="12">
        <v>3510000000</v>
      </c>
      <c r="O182" s="13">
        <f t="shared" si="2"/>
        <v>0</v>
      </c>
      <c r="P182" s="26" t="s">
        <v>841</v>
      </c>
      <c r="Q182" s="7" t="s">
        <v>46</v>
      </c>
    </row>
    <row r="183" spans="1:17" ht="169" x14ac:dyDescent="0.2">
      <c r="A183" s="7">
        <v>198</v>
      </c>
      <c r="B183" s="7" t="str">
        <f t="shared" si="3"/>
        <v>198 DE 2024</v>
      </c>
      <c r="C183" s="18" t="s">
        <v>18</v>
      </c>
      <c r="D183" s="7" t="s">
        <v>19</v>
      </c>
      <c r="E183" s="23">
        <v>71662671</v>
      </c>
      <c r="F183" s="10" t="s">
        <v>842</v>
      </c>
      <c r="G183" s="24" t="s">
        <v>843</v>
      </c>
      <c r="H183" s="7" t="s">
        <v>844</v>
      </c>
      <c r="I183" s="7" t="s">
        <v>845</v>
      </c>
      <c r="J183" s="17" t="s">
        <v>846</v>
      </c>
      <c r="K183" s="17" t="s">
        <v>216</v>
      </c>
      <c r="L183" s="25">
        <v>8984150</v>
      </c>
      <c r="M183" s="12">
        <v>3483650</v>
      </c>
      <c r="N183" s="12">
        <v>5500500</v>
      </c>
      <c r="O183" s="13">
        <f t="shared" si="2"/>
        <v>0.38775510204081631</v>
      </c>
      <c r="P183" s="26" t="s">
        <v>847</v>
      </c>
      <c r="Q183" s="7" t="s">
        <v>46</v>
      </c>
    </row>
    <row r="184" spans="1:17" ht="169" x14ac:dyDescent="0.2">
      <c r="A184" s="7">
        <v>199</v>
      </c>
      <c r="B184" s="7" t="str">
        <f t="shared" si="3"/>
        <v>199 DE 2024</v>
      </c>
      <c r="C184" s="18" t="s">
        <v>18</v>
      </c>
      <c r="D184" s="7" t="s">
        <v>19</v>
      </c>
      <c r="E184" s="23">
        <v>1053783531</v>
      </c>
      <c r="F184" s="10" t="s">
        <v>848</v>
      </c>
      <c r="G184" s="24" t="s">
        <v>660</v>
      </c>
      <c r="H184" s="7" t="s">
        <v>849</v>
      </c>
      <c r="I184" s="7" t="s">
        <v>844</v>
      </c>
      <c r="J184" s="17" t="s">
        <v>850</v>
      </c>
      <c r="K184" s="17" t="s">
        <v>216</v>
      </c>
      <c r="L184" s="25">
        <v>8984150</v>
      </c>
      <c r="M184" s="12">
        <v>3300300</v>
      </c>
      <c r="N184" s="12">
        <v>5683850</v>
      </c>
      <c r="O184" s="13">
        <f t="shared" si="2"/>
        <v>0.36734693877551022</v>
      </c>
      <c r="P184" s="26" t="s">
        <v>851</v>
      </c>
      <c r="Q184" s="7" t="s">
        <v>46</v>
      </c>
    </row>
    <row r="185" spans="1:17" ht="195" x14ac:dyDescent="0.2">
      <c r="A185" s="7">
        <v>200</v>
      </c>
      <c r="B185" s="7" t="str">
        <f t="shared" si="3"/>
        <v>200 DE 2024</v>
      </c>
      <c r="C185" s="18" t="s">
        <v>18</v>
      </c>
      <c r="D185" s="7" t="s">
        <v>19</v>
      </c>
      <c r="E185" s="23">
        <v>1214719735</v>
      </c>
      <c r="F185" s="10" t="s">
        <v>852</v>
      </c>
      <c r="G185" s="24" t="s">
        <v>853</v>
      </c>
      <c r="H185" s="7" t="s">
        <v>854</v>
      </c>
      <c r="I185" s="7" t="s">
        <v>849</v>
      </c>
      <c r="J185" s="17" t="s">
        <v>850</v>
      </c>
      <c r="K185" s="17" t="s">
        <v>216</v>
      </c>
      <c r="L185" s="25">
        <v>8984150</v>
      </c>
      <c r="M185" s="12">
        <v>3300300</v>
      </c>
      <c r="N185" s="12">
        <v>5683850</v>
      </c>
      <c r="O185" s="13">
        <f t="shared" si="2"/>
        <v>0.36734693877551022</v>
      </c>
      <c r="P185" s="26" t="s">
        <v>855</v>
      </c>
      <c r="Q185" s="7" t="s">
        <v>46</v>
      </c>
    </row>
    <row r="186" spans="1:17" ht="85" x14ac:dyDescent="0.2">
      <c r="A186" s="7">
        <v>201</v>
      </c>
      <c r="B186" s="7" t="str">
        <f t="shared" si="3"/>
        <v>201 DE 2024</v>
      </c>
      <c r="C186" s="18" t="s">
        <v>18</v>
      </c>
      <c r="D186" s="7" t="s">
        <v>19</v>
      </c>
      <c r="E186" s="23">
        <v>1035430862</v>
      </c>
      <c r="F186" s="10" t="s">
        <v>856</v>
      </c>
      <c r="G186" s="24" t="s">
        <v>857</v>
      </c>
      <c r="H186" s="7" t="s">
        <v>858</v>
      </c>
      <c r="I186" s="7" t="s">
        <v>859</v>
      </c>
      <c r="J186" s="17" t="s">
        <v>860</v>
      </c>
      <c r="K186" s="17" t="s">
        <v>116</v>
      </c>
      <c r="L186" s="25">
        <v>29482200</v>
      </c>
      <c r="M186" s="12">
        <v>0</v>
      </c>
      <c r="N186" s="12">
        <v>29482200</v>
      </c>
      <c r="O186" s="13">
        <f t="shared" si="2"/>
        <v>0</v>
      </c>
      <c r="P186" s="26" t="s">
        <v>861</v>
      </c>
      <c r="Q186" s="7" t="s">
        <v>46</v>
      </c>
    </row>
    <row r="187" spans="1:17" ht="85" x14ac:dyDescent="0.2">
      <c r="A187" s="7">
        <v>202</v>
      </c>
      <c r="B187" s="7" t="str">
        <f t="shared" si="3"/>
        <v>202 DE 2024</v>
      </c>
      <c r="C187" s="18" t="s">
        <v>18</v>
      </c>
      <c r="D187" s="7" t="s">
        <v>19</v>
      </c>
      <c r="E187" s="23">
        <v>1035417419</v>
      </c>
      <c r="F187" s="10" t="s">
        <v>862</v>
      </c>
      <c r="G187" s="24" t="s">
        <v>863</v>
      </c>
      <c r="H187" s="7" t="s">
        <v>864</v>
      </c>
      <c r="I187" s="7" t="s">
        <v>865</v>
      </c>
      <c r="J187" s="17" t="s">
        <v>860</v>
      </c>
      <c r="K187" s="17" t="s">
        <v>866</v>
      </c>
      <c r="L187" s="25">
        <v>8746880</v>
      </c>
      <c r="M187" s="12">
        <v>0</v>
      </c>
      <c r="N187" s="12">
        <v>8746880</v>
      </c>
      <c r="O187" s="13">
        <f t="shared" si="2"/>
        <v>0</v>
      </c>
      <c r="P187" s="26" t="s">
        <v>867</v>
      </c>
      <c r="Q187" s="7" t="s">
        <v>46</v>
      </c>
    </row>
    <row r="188" spans="1:17" ht="85" x14ac:dyDescent="0.2">
      <c r="A188" s="7">
        <v>203</v>
      </c>
      <c r="B188" s="7" t="str">
        <f t="shared" si="3"/>
        <v>203 DE 2024</v>
      </c>
      <c r="C188" s="18" t="s">
        <v>18</v>
      </c>
      <c r="D188" s="7" t="s">
        <v>19</v>
      </c>
      <c r="E188" s="23">
        <v>1035430911</v>
      </c>
      <c r="F188" s="10" t="s">
        <v>868</v>
      </c>
      <c r="G188" s="24" t="s">
        <v>869</v>
      </c>
      <c r="H188" s="7" t="s">
        <v>870</v>
      </c>
      <c r="I188" s="7" t="s">
        <v>871</v>
      </c>
      <c r="J188" s="17" t="s">
        <v>860</v>
      </c>
      <c r="K188" s="17" t="s">
        <v>518</v>
      </c>
      <c r="L188" s="25">
        <v>13201200</v>
      </c>
      <c r="M188" s="12">
        <v>0</v>
      </c>
      <c r="N188" s="12">
        <v>13201200</v>
      </c>
      <c r="O188" s="13">
        <f t="shared" si="2"/>
        <v>0</v>
      </c>
      <c r="P188" s="26" t="s">
        <v>872</v>
      </c>
      <c r="Q188" s="7" t="s">
        <v>46</v>
      </c>
    </row>
    <row r="189" spans="1:17" ht="85" x14ac:dyDescent="0.2">
      <c r="A189" s="7">
        <v>204</v>
      </c>
      <c r="B189" s="7" t="str">
        <f t="shared" si="3"/>
        <v>204 DE 2024</v>
      </c>
      <c r="C189" s="18" t="s">
        <v>18</v>
      </c>
      <c r="D189" s="7" t="s">
        <v>19</v>
      </c>
      <c r="E189" s="23">
        <v>1039455033</v>
      </c>
      <c r="F189" s="10" t="s">
        <v>873</v>
      </c>
      <c r="G189" s="24" t="s">
        <v>874</v>
      </c>
      <c r="H189" s="7" t="s">
        <v>875</v>
      </c>
      <c r="I189" s="7" t="s">
        <v>876</v>
      </c>
      <c r="J189" s="17" t="s">
        <v>860</v>
      </c>
      <c r="K189" s="17" t="s">
        <v>518</v>
      </c>
      <c r="L189" s="25">
        <v>13201200</v>
      </c>
      <c r="M189" s="12">
        <v>0</v>
      </c>
      <c r="N189" s="12">
        <v>13201200</v>
      </c>
      <c r="O189" s="13">
        <f t="shared" si="2"/>
        <v>0</v>
      </c>
      <c r="P189" s="26" t="s">
        <v>877</v>
      </c>
      <c r="Q189" s="7" t="s">
        <v>46</v>
      </c>
    </row>
    <row r="190" spans="1:17" ht="91" x14ac:dyDescent="0.2">
      <c r="A190" s="7">
        <v>205</v>
      </c>
      <c r="B190" s="7" t="str">
        <f t="shared" si="3"/>
        <v>205 DE 2024</v>
      </c>
      <c r="C190" s="18" t="s">
        <v>18</v>
      </c>
      <c r="D190" s="7" t="s">
        <v>19</v>
      </c>
      <c r="E190" s="23">
        <v>1214723604</v>
      </c>
      <c r="F190" s="10" t="s">
        <v>878</v>
      </c>
      <c r="G190" s="24" t="s">
        <v>879</v>
      </c>
      <c r="H190" s="7" t="s">
        <v>880</v>
      </c>
      <c r="I190" s="7" t="s">
        <v>881</v>
      </c>
      <c r="J190" s="17" t="s">
        <v>882</v>
      </c>
      <c r="K190" s="17" t="s">
        <v>125</v>
      </c>
      <c r="L190" s="25">
        <v>26103970</v>
      </c>
      <c r="M190" s="12">
        <v>1503370</v>
      </c>
      <c r="N190" s="12">
        <v>24600600</v>
      </c>
      <c r="O190" s="13">
        <f t="shared" si="2"/>
        <v>5.7591623036649213E-2</v>
      </c>
      <c r="P190" s="26" t="s">
        <v>883</v>
      </c>
      <c r="Q190" s="7" t="s">
        <v>46</v>
      </c>
    </row>
    <row r="191" spans="1:17" ht="85" x14ac:dyDescent="0.2">
      <c r="A191" s="7">
        <v>207</v>
      </c>
      <c r="B191" s="7" t="str">
        <f t="shared" si="3"/>
        <v>207 DE 2024</v>
      </c>
      <c r="C191" s="18" t="s">
        <v>18</v>
      </c>
      <c r="D191" s="7" t="s">
        <v>19</v>
      </c>
      <c r="E191" s="23">
        <v>80238003</v>
      </c>
      <c r="F191" s="10" t="s">
        <v>884</v>
      </c>
      <c r="G191" s="24" t="s">
        <v>885</v>
      </c>
      <c r="H191" s="7" t="s">
        <v>886</v>
      </c>
      <c r="I191" s="7" t="s">
        <v>887</v>
      </c>
      <c r="J191" s="17" t="s">
        <v>888</v>
      </c>
      <c r="K191" s="17" t="s">
        <v>125</v>
      </c>
      <c r="L191" s="25">
        <v>52986450</v>
      </c>
      <c r="M191" s="12">
        <v>0</v>
      </c>
      <c r="N191" s="12">
        <v>52986450</v>
      </c>
      <c r="O191" s="13">
        <f t="shared" si="2"/>
        <v>0</v>
      </c>
      <c r="P191" s="26" t="s">
        <v>889</v>
      </c>
      <c r="Q191" s="7" t="s">
        <v>46</v>
      </c>
    </row>
    <row r="192" spans="1:17" ht="85" x14ac:dyDescent="0.2">
      <c r="A192" s="7">
        <v>208</v>
      </c>
      <c r="B192" s="7" t="str">
        <f t="shared" si="3"/>
        <v>208 DE 2024</v>
      </c>
      <c r="C192" s="18" t="s">
        <v>18</v>
      </c>
      <c r="D192" s="7" t="s">
        <v>19</v>
      </c>
      <c r="E192" s="23">
        <v>1020487419</v>
      </c>
      <c r="F192" s="10" t="s">
        <v>890</v>
      </c>
      <c r="G192" s="24" t="s">
        <v>407</v>
      </c>
      <c r="H192" s="7" t="s">
        <v>891</v>
      </c>
      <c r="I192" s="7" t="s">
        <v>892</v>
      </c>
      <c r="J192" s="17" t="s">
        <v>893</v>
      </c>
      <c r="K192" s="17" t="s">
        <v>518</v>
      </c>
      <c r="L192" s="25">
        <v>6600000</v>
      </c>
      <c r="M192" s="12">
        <v>0</v>
      </c>
      <c r="N192" s="12">
        <v>6600000</v>
      </c>
      <c r="O192" s="13">
        <f t="shared" si="2"/>
        <v>0</v>
      </c>
      <c r="P192" s="26" t="s">
        <v>894</v>
      </c>
      <c r="Q192" s="7" t="s">
        <v>46</v>
      </c>
    </row>
  </sheetData>
  <hyperlinks>
    <hyperlink ref="P2" r:id="rId1" xr:uid="{ED67C004-E94F-8D4D-A6F8-34EBCA7CF6AB}"/>
    <hyperlink ref="P3" r:id="rId2" xr:uid="{3DBEA520-6B8B-F046-A07C-CC56B9FCBFB2}"/>
    <hyperlink ref="P4" r:id="rId3" xr:uid="{E21E0C2A-F27C-B74F-BBE0-5F4F2F0D4110}"/>
    <hyperlink ref="P5" r:id="rId4" xr:uid="{7D355E65-2ACD-CF4E-BB2F-C202E3F7B512}"/>
    <hyperlink ref="P6" r:id="rId5" xr:uid="{97204F3C-248E-0341-B699-28D2A55C76DF}"/>
    <hyperlink ref="P7" r:id="rId6" xr:uid="{7053530F-4C94-0442-AC18-870B6FC32012}"/>
    <hyperlink ref="P8" r:id="rId7" xr:uid="{8427D854-5FD9-CB43-8A45-F497993A323A}"/>
    <hyperlink ref="P9" r:id="rId8" xr:uid="{4FAC0B30-50F9-5347-A814-E75759B50E56}"/>
    <hyperlink ref="P10" r:id="rId9" xr:uid="{C18928A4-8AA4-5B47-AD7C-525027572D9B}"/>
    <hyperlink ref="P11" r:id="rId10" xr:uid="{9B83404B-C0BA-7F42-9FE1-EE4A2A4B0EA1}"/>
    <hyperlink ref="P12" r:id="rId11" xr:uid="{9A74E4B2-0C68-054C-9479-C80C701EAEC1}"/>
    <hyperlink ref="P52" r:id="rId12" xr:uid="{FB9EE29E-2CB3-214A-9D2F-4D3E1D0E3FBF}"/>
    <hyperlink ref="P51" r:id="rId13" xr:uid="{77EDB97F-C7B8-FC43-BA8F-41C13A9460AF}"/>
    <hyperlink ref="P50" r:id="rId14" xr:uid="{1706FFFC-C261-BE49-BB2A-97AC9EEA28E9}"/>
    <hyperlink ref="P49" r:id="rId15" xr:uid="{EA97D103-CFF8-E348-88E6-0572C7088FEA}"/>
    <hyperlink ref="P48" r:id="rId16" xr:uid="{2EA54096-09CE-1C4E-AB67-5934C17E9818}"/>
    <hyperlink ref="P47" r:id="rId17" xr:uid="{1F3E06FD-B77C-AA4E-AE2F-1382A82786B6}"/>
    <hyperlink ref="P46" r:id="rId18" xr:uid="{E5346CF6-10A6-BA40-B5D3-E0FDE862724E}"/>
    <hyperlink ref="P45" r:id="rId19" xr:uid="{BE167C78-6314-CB49-B4D6-A0976F85F057}"/>
    <hyperlink ref="P44" r:id="rId20" xr:uid="{14CC7735-0036-5F4A-8892-2DF6DC766C76}"/>
    <hyperlink ref="P43" r:id="rId21" xr:uid="{C89C025E-71A2-764B-B27E-DCB36E4FFB6F}"/>
    <hyperlink ref="P42" r:id="rId22" xr:uid="{DF9ADD56-4636-534E-8685-2E02D18845FB}"/>
    <hyperlink ref="P41" r:id="rId23" xr:uid="{F74BCB0D-325F-3B4E-959F-E87A3BB7C2F1}"/>
    <hyperlink ref="P40" r:id="rId24" xr:uid="{B56F342B-04E4-3042-A0B1-6054A3DBF616}"/>
    <hyperlink ref="P39" r:id="rId25" xr:uid="{327C9AC8-085B-D748-B501-214D51B9C90A}"/>
    <hyperlink ref="P38" r:id="rId26" xr:uid="{E69B14CD-3D12-ED49-A923-04E744613EC9}"/>
    <hyperlink ref="P37" r:id="rId27" xr:uid="{6F5B2ED7-316B-7848-B6BA-0B3733F3BEF9}"/>
    <hyperlink ref="P36" r:id="rId28" xr:uid="{FCF8C3F9-C581-8943-9C84-5CAEF3CB92FE}"/>
    <hyperlink ref="P35" r:id="rId29" xr:uid="{A4741805-C46D-7642-BC75-2C2741D6C4C2}"/>
    <hyperlink ref="P33" r:id="rId30" xr:uid="{CF33CF91-85A1-144D-A169-B874BE243CCB}"/>
    <hyperlink ref="P32" r:id="rId31" xr:uid="{3F63DCCD-4843-414F-A581-C3C00922D33C}"/>
    <hyperlink ref="P31" r:id="rId32" xr:uid="{A265E137-2CDE-C942-92FF-8E478E60B575}"/>
    <hyperlink ref="P30" r:id="rId33" xr:uid="{D8842A81-EE21-6040-9AD0-691484A6D888}"/>
    <hyperlink ref="P29" r:id="rId34" xr:uid="{EF567908-A557-FD45-B205-83CEBF90F272}"/>
    <hyperlink ref="P28" r:id="rId35" xr:uid="{38B93902-7B83-E74E-A486-2DE29737D3FB}"/>
    <hyperlink ref="P27" r:id="rId36" xr:uid="{B57A1B5A-6F24-1C41-BA9A-D05E23CBE39B}"/>
    <hyperlink ref="P26" r:id="rId37" xr:uid="{C9C35F33-8CC9-0D4F-B1F7-F1ECF1035FFD}"/>
    <hyperlink ref="P25" r:id="rId38" xr:uid="{816EA2AF-55CC-9E47-B634-224D9BF3C6AD}"/>
    <hyperlink ref="P24" r:id="rId39" xr:uid="{D25FFD9F-9624-9548-823D-C9B889000939}"/>
    <hyperlink ref="P23" r:id="rId40" xr:uid="{CA50A5ED-278C-BB41-891E-40A44587C395}"/>
    <hyperlink ref="P22" r:id="rId41" xr:uid="{B232AA7A-1C68-4C4B-BE4A-E0FA1C9FC149}"/>
    <hyperlink ref="P21" r:id="rId42" xr:uid="{33CA4360-6CB3-5C46-A80E-238EA5C63F3E}"/>
    <hyperlink ref="P20" r:id="rId43" xr:uid="{632AD0D3-E5FF-834B-804D-9A56218A075B}"/>
    <hyperlink ref="P19" r:id="rId44" xr:uid="{E04C320B-5474-5744-8D9F-A62650F38B10}"/>
    <hyperlink ref="P18" r:id="rId45" xr:uid="{D699FA98-23E8-F841-A002-9A056EBFE22F}"/>
    <hyperlink ref="P17" r:id="rId46" xr:uid="{D2FDA1F5-CADE-B847-8A0E-003D19270B4F}"/>
    <hyperlink ref="P16" r:id="rId47" xr:uid="{9ED049D0-7BAC-574F-93EC-1397E228B019}"/>
    <hyperlink ref="P15" r:id="rId48" xr:uid="{BD1D9314-4001-3B47-9BE1-D09A8396BA7D}"/>
    <hyperlink ref="P14" r:id="rId49" xr:uid="{C4AC2B7F-3178-B044-AFE7-04E243389DEA}"/>
    <hyperlink ref="P13" r:id="rId50" xr:uid="{7872BB5C-FED9-2943-8CCF-C6E750908CFB}"/>
    <hyperlink ref="P53" r:id="rId51" xr:uid="{A3E00733-F91E-984E-A627-9547CFF7102C}"/>
    <hyperlink ref="P55" r:id="rId52" xr:uid="{68A3B872-A590-F44B-8D6D-834B1B7A13A4}"/>
    <hyperlink ref="P56" r:id="rId53" xr:uid="{C2FD6DE3-C652-0843-A639-39057901ECE7}"/>
    <hyperlink ref="P57" r:id="rId54" xr:uid="{C4009D84-F374-0448-AC2E-E73A70720D2E}"/>
    <hyperlink ref="P58" r:id="rId55" xr:uid="{64D61F11-307A-E143-BCFA-C52874E7BE79}"/>
    <hyperlink ref="P59" r:id="rId56" xr:uid="{8C798E8D-1CF2-304D-9F85-C001AA2E15EF}"/>
    <hyperlink ref="P60" r:id="rId57" xr:uid="{EDDFFFF9-439B-1048-AE54-C5A180B6609B}"/>
    <hyperlink ref="P61" r:id="rId58" xr:uid="{E1B13865-7BD5-2348-8E74-11A9008AF216}"/>
    <hyperlink ref="P62" r:id="rId59" xr:uid="{1DC54877-64AB-374A-85ED-32B3C16BB572}"/>
    <hyperlink ref="P63" r:id="rId60" xr:uid="{4FB6CA44-01C0-FB4E-A6F5-8687EA76DC65}"/>
    <hyperlink ref="P64" r:id="rId61" xr:uid="{915C6B9D-80D7-0348-80C0-102709759CB1}"/>
    <hyperlink ref="P65" r:id="rId62" xr:uid="{7B416DC5-6751-6146-96D8-C7D4D37F905C}"/>
    <hyperlink ref="P66" r:id="rId63" xr:uid="{0D3C7597-32DE-CD41-B8DF-70C6FD02F06C}"/>
    <hyperlink ref="P67" r:id="rId64" xr:uid="{912AAC7D-C653-EA4B-BB36-2E51DC5A8031}"/>
    <hyperlink ref="P68" r:id="rId65" xr:uid="{3D1E8910-67BA-6940-AACC-8F8114D523E5}"/>
    <hyperlink ref="P69" r:id="rId66" xr:uid="{B17A0A34-67E9-CE40-B11C-5398A6C8A001}"/>
    <hyperlink ref="P70" r:id="rId67" xr:uid="{FFD87B74-8BC1-E14E-A7DC-A49C460EA8A3}"/>
    <hyperlink ref="P71" r:id="rId68" xr:uid="{8D9D5AA2-18FA-964C-9B73-896E68A121BE}"/>
    <hyperlink ref="P72" r:id="rId69" xr:uid="{88466915-3617-DD47-819A-3AC6C5BAADB0}"/>
    <hyperlink ref="P73" r:id="rId70" xr:uid="{59213F3C-2E50-A74D-94D4-BF638620EE1A}"/>
    <hyperlink ref="P74" r:id="rId71" xr:uid="{3F251BDE-2D28-8141-BCAD-01619BEBBF82}"/>
    <hyperlink ref="P75" r:id="rId72" xr:uid="{4A2F404B-90B1-434D-BAC0-1965EAFEA093}"/>
    <hyperlink ref="P76" r:id="rId73" xr:uid="{5733CE07-8492-624A-A0CB-927638400D76}"/>
    <hyperlink ref="P77" r:id="rId74" xr:uid="{8039BF68-EBE1-E442-94C0-3BF5493BFC18}"/>
    <hyperlink ref="P84" r:id="rId75" xr:uid="{6286A56E-8F5D-4845-AA0A-F787A40C182D}"/>
    <hyperlink ref="P103" r:id="rId76" xr:uid="{714AA6D5-1C1F-F64D-8122-82B18B7264A0}"/>
    <hyperlink ref="P104" r:id="rId77" xr:uid="{351121CC-95D9-FB45-8E21-A480B780AD18}"/>
    <hyperlink ref="P105" r:id="rId78" xr:uid="{1324D710-9D1C-0745-A38B-66ECE16E5D7A}"/>
    <hyperlink ref="P90" r:id="rId79" xr:uid="{A0477030-1FCD-FB42-A033-9B3E8E1635D3}"/>
    <hyperlink ref="P95" r:id="rId80" xr:uid="{30635ADD-8E1B-2E43-B2B5-2F85BFC602EC}"/>
    <hyperlink ref="P96" r:id="rId81" xr:uid="{1514A529-79DE-4B43-9897-44CD5D94391D}"/>
    <hyperlink ref="P97" r:id="rId82" xr:uid="{2E901773-9082-8B42-A8D0-8E62076647BC}"/>
    <hyperlink ref="P114" r:id="rId83" xr:uid="{9E570DE1-C84C-4E49-AE03-CBED3587EB13}"/>
    <hyperlink ref="P115" r:id="rId84" xr:uid="{6D2C4E9D-4E09-A643-8CF3-A7D9C759BAD7}"/>
    <hyperlink ref="P116" r:id="rId85" xr:uid="{6AB6C0DD-D725-944F-B14E-ABEE3A363615}"/>
    <hyperlink ref="P117" r:id="rId86" xr:uid="{E26EB976-0F2D-814B-B0F8-7D96BBFC9777}"/>
    <hyperlink ref="P79" r:id="rId87" xr:uid="{1FA1E591-38B0-094E-AA72-4EEDAE18CA61}"/>
    <hyperlink ref="P78" r:id="rId88" xr:uid="{D4FF7B58-0F8E-8249-AFB7-5AD527188A4D}"/>
    <hyperlink ref="P81" r:id="rId89" xr:uid="{AA7C1547-CD6D-5748-AA11-74B31567AD45}"/>
    <hyperlink ref="P82" r:id="rId90" xr:uid="{1AA97390-D6BB-D04D-935C-8D76DB68EAFD}"/>
    <hyperlink ref="P83" r:id="rId91" xr:uid="{010790B5-DBB2-FB49-8F48-7E6559A18BED}"/>
    <hyperlink ref="P85" r:id="rId92" xr:uid="{866A8544-785C-AF45-92B8-2EB8717ECE03}"/>
    <hyperlink ref="P86" r:id="rId93" xr:uid="{818AEBBB-9335-3D4B-8CB0-C0C959F4005D}"/>
    <hyperlink ref="P87" r:id="rId94" xr:uid="{3BEB0362-BD33-4E47-B470-DCC1DBE7D46B}"/>
    <hyperlink ref="P88" r:id="rId95" xr:uid="{233F304D-A0A4-BA47-9F3F-7DCEF2E5C2FA}"/>
    <hyperlink ref="P89" r:id="rId96" xr:uid="{4CBBC73C-28F5-8843-9546-AAF42026EA48}"/>
    <hyperlink ref="P91" r:id="rId97" xr:uid="{1D238691-F21A-6144-9B0D-8497AC3CCC6F}"/>
    <hyperlink ref="P92" r:id="rId98" xr:uid="{0E04C5C9-E7B9-9B41-9EED-70C790E2B1B4}"/>
    <hyperlink ref="P93" r:id="rId99" xr:uid="{5007F1E0-0EA1-ED41-B282-C176E5E1B727}"/>
    <hyperlink ref="P94" r:id="rId100" xr:uid="{2C007A06-95EF-9243-99BC-11DA983FB7E9}"/>
    <hyperlink ref="P98" r:id="rId101" xr:uid="{9D7662EF-FA83-BC49-829E-6DD91A46F163}"/>
    <hyperlink ref="P99" r:id="rId102" xr:uid="{4E35ED4C-49A5-8640-BEF7-05A278A6A0A3}"/>
    <hyperlink ref="P100" r:id="rId103" xr:uid="{E6B0AD8B-87A0-1844-99E4-484E3BC7BB59}"/>
    <hyperlink ref="P101" r:id="rId104" xr:uid="{5F75779C-F6C9-3E4F-A32A-88773656CADB}"/>
    <hyperlink ref="P102" r:id="rId105" xr:uid="{090D4573-C001-F34B-B43D-8415B63FA771}"/>
    <hyperlink ref="P106" r:id="rId106" xr:uid="{343B86D2-AF3D-3F41-8E07-D65BC4C7BB5F}"/>
    <hyperlink ref="P107" r:id="rId107" xr:uid="{89F854F2-522D-4346-830B-46B069CE4E1D}"/>
    <hyperlink ref="P108" r:id="rId108" xr:uid="{B0B7EBB8-E621-B64F-98E7-E87B1A1A59D7}"/>
    <hyperlink ref="P109" r:id="rId109" xr:uid="{37FF0F4A-3B7E-1C4D-8838-76314AD36FBD}"/>
    <hyperlink ref="P110" r:id="rId110" xr:uid="{B8EAFE2A-F943-CA48-9E73-E589C3C42D3F}"/>
    <hyperlink ref="P111" r:id="rId111" xr:uid="{C5725E5F-A2CC-FE46-8ABE-7D18F5CE0F69}"/>
    <hyperlink ref="P112" r:id="rId112" xr:uid="{8777B3BA-DC32-4F48-879A-AC7F24386C72}"/>
    <hyperlink ref="P113" r:id="rId113" xr:uid="{3C6D3C15-12F7-C149-8FE1-3DC9F5CFC0DE}"/>
    <hyperlink ref="P118" r:id="rId114" xr:uid="{D197DE20-C77A-FC49-B558-54B2FBF65A49}"/>
    <hyperlink ref="P122" r:id="rId115" xr:uid="{A914D5BF-625A-1844-BE28-7F177F725B3E}"/>
    <hyperlink ref="P126" r:id="rId116" xr:uid="{C26FF91D-C9A9-2E4B-858A-791963BD795D}"/>
    <hyperlink ref="P125" r:id="rId117" xr:uid="{94428518-2311-4346-88BD-047F95772CB6}"/>
    <hyperlink ref="P124" r:id="rId118" xr:uid="{2E6AC4A2-FF6C-934C-A500-9095BF497AAD}"/>
    <hyperlink ref="P123" r:id="rId119" xr:uid="{20B54C91-F2B7-6947-9223-3A7B5DF43B06}"/>
    <hyperlink ref="P121" r:id="rId120" xr:uid="{1D39EE00-8547-3747-854A-73C96901D860}"/>
    <hyperlink ref="P120" r:id="rId121" xr:uid="{BFF8D9CC-2CA3-234B-A398-18E034E20936}"/>
    <hyperlink ref="P119" r:id="rId122" xr:uid="{26B91176-7D4E-B144-9A2F-770803D0930B}"/>
    <hyperlink ref="P143" r:id="rId123" xr:uid="{01BC3CDE-F724-8A47-B0E9-0054845B6D8E}"/>
    <hyperlink ref="P132" r:id="rId124" xr:uid="{3735EF23-65EC-9C4A-AF40-61E0314C8A49}"/>
    <hyperlink ref="P141" r:id="rId125" xr:uid="{D0D90BFF-EA61-284F-A1B3-CD3CAD516317}"/>
    <hyperlink ref="P135" r:id="rId126" xr:uid="{E02B5659-4ED2-7543-867D-CF177D07A29F}"/>
    <hyperlink ref="P136" r:id="rId127" xr:uid="{BA002828-17C6-764C-9142-D9E3605F88BE}"/>
    <hyperlink ref="P129" r:id="rId128" xr:uid="{244931B4-28C2-5F4E-BD30-1A6FCB24C1E9}"/>
    <hyperlink ref="P134" r:id="rId129" xr:uid="{432F9314-4EBD-C941-BEBB-E81EF074AD69}"/>
    <hyperlink ref="P130" r:id="rId130" xr:uid="{D6DAC4D6-AD4D-B04E-B003-389CE7AB8025}"/>
    <hyperlink ref="P131" r:id="rId131" xr:uid="{AC8B46FF-6D1B-1443-85B1-98776E3BF42F}"/>
    <hyperlink ref="P127" r:id="rId132" xr:uid="{79E3ADE7-72DB-5C4B-8FEA-1B20B59200C6}"/>
    <hyperlink ref="P128" r:id="rId133" xr:uid="{E0A010A2-859C-284B-8893-7D53A29A8E90}"/>
    <hyperlink ref="P138" r:id="rId134" xr:uid="{725CA8D0-845C-0D47-B0DE-F1BA1F6078DA}"/>
    <hyperlink ref="P137" r:id="rId135" xr:uid="{B33BED59-0089-0943-B5BA-B9AB4C016EB8}"/>
    <hyperlink ref="P133" r:id="rId136" xr:uid="{A289AA8A-24E7-E949-969C-64729EE706B5}"/>
    <hyperlink ref="P145" r:id="rId137" xr:uid="{090E7FF1-EFF0-B44D-A8D5-25D1680B4A5C}"/>
    <hyperlink ref="P139" r:id="rId138" xr:uid="{A6A29667-8F20-054F-BBA1-797F5DF4D6DB}"/>
    <hyperlink ref="P140" r:id="rId139" xr:uid="{B69C1A57-5D1D-864D-8140-962DAF26EBB2}"/>
    <hyperlink ref="P142" r:id="rId140" xr:uid="{08F19A1E-6AA7-2747-815B-06EDF2AD3DB7}"/>
    <hyperlink ref="P144" r:id="rId141" xr:uid="{33DE3FCE-DEAE-394C-816A-CB3BAAB8BB87}"/>
    <hyperlink ref="P147" r:id="rId142" xr:uid="{253AAF30-8E24-4E47-A432-30BAE7857207}"/>
    <hyperlink ref="P146" r:id="rId143" xr:uid="{B3E52389-FD9D-B34F-96E2-18BE38DE2891}"/>
    <hyperlink ref="P148" r:id="rId144" xr:uid="{ECD8EAEC-0D7E-F94D-BCF6-D4ACF6135980}"/>
    <hyperlink ref="P149" r:id="rId145" xr:uid="{6FDE783C-782F-CD4E-933D-B69C2608CA05}"/>
    <hyperlink ref="P152" r:id="rId146" xr:uid="{D08215D4-F919-1A43-A2DC-A4FB09F2179D}"/>
    <hyperlink ref="P153" r:id="rId147" xr:uid="{6D08814F-EBCA-A04E-A5A7-58A9E56B514C}"/>
    <hyperlink ref="P150" r:id="rId148" xr:uid="{65D4DCE2-F025-4049-8241-BE8204C96406}"/>
    <hyperlink ref="P151" r:id="rId149" xr:uid="{632731AB-3311-4445-88C9-7EE1BBDC4CC4}"/>
    <hyperlink ref="P155" r:id="rId150" xr:uid="{E2D4D82C-8EEA-CC42-B742-6A91A557AEAA}"/>
    <hyperlink ref="P154" r:id="rId151" xr:uid="{A4A399CF-8ABC-6947-8D85-28687B277FA2}"/>
    <hyperlink ref="P156" r:id="rId152" xr:uid="{F73A338A-7548-4948-B658-DD1C743E56D8}"/>
    <hyperlink ref="P157" r:id="rId153" xr:uid="{BE62A029-926E-504E-A768-8F9994247172}"/>
    <hyperlink ref="P158" r:id="rId154" xr:uid="{2F6624CC-8244-8E40-A549-36DD801873C9}"/>
    <hyperlink ref="P160" r:id="rId155" xr:uid="{C60B546C-F197-F54F-9BAB-D3DB23708DB9}"/>
    <hyperlink ref="P159" r:id="rId156" xr:uid="{FE83041A-37FB-014C-911F-F9823B30320A}"/>
    <hyperlink ref="P163" r:id="rId157" xr:uid="{E24D8F3F-AE0B-CF4D-9691-EF6ADE1776FC}"/>
    <hyperlink ref="P164" r:id="rId158" xr:uid="{CF31D954-D26C-D74D-89F8-EDE007C4D338}"/>
    <hyperlink ref="P162" r:id="rId159" xr:uid="{B7BF555B-FB04-A249-AD9F-C62E4BE9B8A8}"/>
    <hyperlink ref="P165" r:id="rId160" xr:uid="{27C4501A-5176-7F46-A1CE-F7FCF80C03A1}"/>
    <hyperlink ref="P166" r:id="rId161" xr:uid="{B1A4A273-7A47-8C4A-A4DF-941B8B40B988}"/>
    <hyperlink ref="P167" r:id="rId162" xr:uid="{3A6500C4-FD82-6845-8DAC-A74A9D0D43A9}"/>
    <hyperlink ref="P168" r:id="rId163" xr:uid="{B77795AD-86DF-B842-B316-95F29E546B12}"/>
    <hyperlink ref="P161" r:id="rId164" xr:uid="{BA954BD1-40A0-D14E-8134-95944DAF9CFC}"/>
    <hyperlink ref="P169" r:id="rId165" xr:uid="{8E4E3DF1-9FC1-7E48-80FC-299B79B658A6}"/>
    <hyperlink ref="P170" r:id="rId166" xr:uid="{48D6DD35-CC83-0948-BC3B-1B84DA7178D9}"/>
    <hyperlink ref="P171" r:id="rId167" xr:uid="{22765CDD-621E-3247-A424-B383BBF4847A}"/>
    <hyperlink ref="P172" r:id="rId168" xr:uid="{4095CF9C-3019-E746-BD73-6641FA956C61}"/>
    <hyperlink ref="P173" r:id="rId169" xr:uid="{E0DFB18C-8520-514B-B240-534099403C51}"/>
    <hyperlink ref="P174" r:id="rId170" xr:uid="{8639C74B-8535-E94D-8382-B4EA1DDF32F2}"/>
    <hyperlink ref="P175" r:id="rId171" xr:uid="{1E4E8ECE-04D8-8147-B97E-C32330CA9806}"/>
    <hyperlink ref="P176" r:id="rId172" xr:uid="{173C944E-FBBC-7544-8BEB-6677083E7A32}"/>
    <hyperlink ref="P177" r:id="rId173" xr:uid="{D20BAC06-4560-CB4B-9812-E6EC27643213}"/>
    <hyperlink ref="P178" r:id="rId174" xr:uid="{78183C05-4BD5-6B46-BCBC-F065FC258490}"/>
    <hyperlink ref="P179" r:id="rId175" xr:uid="{725EC39E-B74C-164C-A011-E5077715BF83}"/>
    <hyperlink ref="P180" r:id="rId176" xr:uid="{CAEB82CB-D847-C448-870C-57CED0BDF059}"/>
    <hyperlink ref="P181" r:id="rId177" xr:uid="{849BA7AD-D67D-3241-8E67-F9591D762BDB}"/>
    <hyperlink ref="P182" r:id="rId178" xr:uid="{C20FCEDC-A26F-CD45-8A4D-7162F89E8826}"/>
    <hyperlink ref="P183" r:id="rId179" xr:uid="{5FDBCA07-C06F-654D-88F8-5696D239E887}"/>
    <hyperlink ref="P184" r:id="rId180" xr:uid="{4D69C9DC-099E-8948-AEFF-9B9262D3823D}"/>
    <hyperlink ref="P185" r:id="rId181" xr:uid="{9E080ED7-2C14-584B-B46B-DC21FBE48E98}"/>
    <hyperlink ref="P186" r:id="rId182" xr:uid="{197CD385-B698-0B47-99E7-14415EB2B9D1}"/>
    <hyperlink ref="P187" r:id="rId183" xr:uid="{9B6ECBFC-EA23-5B40-AA22-C42B1B258149}"/>
    <hyperlink ref="P188" r:id="rId184" xr:uid="{593BD34D-ED3A-3749-B013-EDB6503430C1}"/>
    <hyperlink ref="P189" r:id="rId185" xr:uid="{FA5B691F-409F-2C4F-B5C7-337E01DBD298}"/>
    <hyperlink ref="P190" r:id="rId186" xr:uid="{AA5DA0B3-D109-1F42-AAB7-A975BA11A848}"/>
    <hyperlink ref="P191" r:id="rId187" xr:uid="{37A99AD2-8571-8341-BBEE-AE707738BD7D}"/>
    <hyperlink ref="P192" r:id="rId188" xr:uid="{FEA396CB-B5F2-BA4E-863B-E810D9073F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Valentina Monsalve Osorno</dc:creator>
  <cp:lastModifiedBy>Diana Valentina Monsalve Osorno</cp:lastModifiedBy>
  <dcterms:created xsi:type="dcterms:W3CDTF">2024-07-15T20:20:44Z</dcterms:created>
  <dcterms:modified xsi:type="dcterms:W3CDTF">2024-07-15T20:21:45Z</dcterms:modified>
</cp:coreProperties>
</file>