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47CE3C3A-3A11-4ABB-9BBA-713224A4B251}" xr6:coauthVersionLast="36" xr6:coauthVersionMax="36" xr10:uidLastSave="{00000000-0000-0000-0000-000000000000}"/>
  <bookViews>
    <workbookView xWindow="0" yWindow="0" windowWidth="23040" windowHeight="8364" xr2:uid="{00000000-000D-0000-FFFF-FFFF00000000}"/>
  </bookViews>
  <sheets>
    <sheet name="Plan de Accion  2023" sheetId="1" r:id="rId1"/>
    <sheet name="Resumen" sheetId="5" state="hidden" r:id="rId2"/>
  </sheets>
  <externalReferences>
    <externalReference r:id="rId3"/>
  </externalReferences>
  <definedNames>
    <definedName name="_xlnm._FilterDatabase" localSheetId="0" hidden="1">'Plan de Accion  2023'!$A$15:$AF$30</definedName>
    <definedName name="Años_préstamo">[1]amortization!$C$10</definedName>
    <definedName name="_xlnm.Print_Area" localSheetId="0">'Plan de Accion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concurrentCalc="0"/>
</workbook>
</file>

<file path=xl/calcChain.xml><?xml version="1.0" encoding="utf-8"?>
<calcChain xmlns="http://schemas.openxmlformats.org/spreadsheetml/2006/main">
  <c r="N19" i="1" l="1"/>
  <c r="V19" i="1"/>
  <c r="X19" i="1"/>
  <c r="V17" i="1"/>
  <c r="W17" i="1"/>
  <c r="V16" i="1"/>
  <c r="W16" i="1"/>
  <c r="V30" i="1"/>
  <c r="V29" i="1"/>
  <c r="V28" i="1"/>
  <c r="V27" i="1"/>
  <c r="V26" i="1"/>
  <c r="V25" i="1"/>
  <c r="V24" i="1"/>
  <c r="V23" i="1"/>
  <c r="V22" i="1"/>
  <c r="V21" i="1"/>
  <c r="V20" i="1"/>
  <c r="V18" i="1"/>
  <c r="N18" i="1"/>
  <c r="O18" i="1"/>
  <c r="N16" i="1"/>
  <c r="O16" i="1"/>
  <c r="X16" i="1"/>
  <c r="N30" i="1"/>
  <c r="O30" i="1"/>
  <c r="N29" i="1"/>
  <c r="O29" i="1"/>
  <c r="N26" i="1"/>
  <c r="O26" i="1"/>
  <c r="N24" i="1"/>
  <c r="O24" i="1"/>
  <c r="N23" i="1"/>
  <c r="O23" i="1"/>
  <c r="M22" i="1"/>
  <c r="N22" i="1"/>
  <c r="O22" i="1"/>
  <c r="N21" i="1"/>
  <c r="O21" i="1"/>
  <c r="O19" i="1"/>
  <c r="N17" i="1"/>
  <c r="Y16" i="1"/>
  <c r="AB24" i="1"/>
  <c r="N28" i="1"/>
  <c r="N27" i="1"/>
  <c r="N25" i="1"/>
  <c r="X22" i="1"/>
  <c r="X21" i="1"/>
  <c r="N20" i="1"/>
  <c r="X20" i="1"/>
  <c r="X17" i="1"/>
  <c r="W23" i="1"/>
  <c r="Y23" i="1"/>
  <c r="X24" i="1"/>
  <c r="X25" i="1"/>
  <c r="W26" i="1"/>
  <c r="Y26" i="1"/>
  <c r="X26" i="1"/>
  <c r="X27" i="1"/>
  <c r="X28" i="1"/>
  <c r="X29" i="1"/>
  <c r="X30" i="1"/>
  <c r="W18" i="1"/>
  <c r="Y18" i="1"/>
  <c r="O28" i="1"/>
  <c r="O25" i="1"/>
  <c r="X18" i="1"/>
  <c r="O17" i="1"/>
  <c r="O27" i="1"/>
  <c r="D17" i="1"/>
  <c r="D19" i="1"/>
  <c r="AB30" i="1"/>
  <c r="AB29" i="1"/>
  <c r="AB28" i="1"/>
  <c r="AB19" i="1"/>
  <c r="AB16" i="1"/>
  <c r="W29" i="1"/>
  <c r="Y29" i="1"/>
  <c r="W30" i="1"/>
  <c r="Y30" i="1"/>
  <c r="W19" i="1"/>
  <c r="Y19" i="1"/>
  <c r="W28" i="1"/>
  <c r="Y28" i="1"/>
  <c r="C85" i="5"/>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B52" i="5"/>
  <c r="D2" i="5"/>
  <c r="C74" i="5"/>
  <c r="B59" i="5"/>
  <c r="B60" i="5"/>
  <c r="W22" i="1"/>
  <c r="Y22" i="1"/>
  <c r="C86" i="5"/>
  <c r="C48" i="5"/>
  <c r="D25" i="5"/>
  <c r="B62" i="5"/>
  <c r="B61" i="5"/>
  <c r="W27" i="1"/>
  <c r="Y27" i="1"/>
  <c r="W25" i="1"/>
  <c r="Y25" i="1"/>
  <c r="W24" i="1"/>
  <c r="Y24" i="1"/>
  <c r="X23" i="1"/>
  <c r="W21" i="1"/>
  <c r="Y21" i="1"/>
  <c r="Y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M22" authorId="0" shapeId="0" xr:uid="{00000000-0006-0000-0000-000001000000}">
      <text>
        <r>
          <rPr>
            <b/>
            <sz val="9"/>
            <color indexed="81"/>
            <rFont val="Tahoma"/>
            <family val="2"/>
          </rPr>
          <t>Solanye:</t>
        </r>
        <r>
          <rPr>
            <sz val="9"/>
            <color indexed="81"/>
            <rFont val="Tahoma"/>
            <family val="2"/>
          </rPr>
          <t xml:space="preserve">
VIP 13+ VIS 531</t>
        </r>
      </text>
    </comment>
    <comment ref="AD22" authorId="0"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<sst xmlns="http://schemas.openxmlformats.org/spreadsheetml/2006/main" count="290" uniqueCount="238">
  <si>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</si>
  <si>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</si>
  <si>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</si>
  <si>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</si>
  <si>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</si>
  <si>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</si>
  <si>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</si>
  <si>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</si>
  <si>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</si>
  <si>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</si>
  <si>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</si>
  <si>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</si>
  <si>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</si>
  <si>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</si>
  <si>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</si>
  <si>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</si>
  <si>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</si>
  <si>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</si>
  <si>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</si>
  <si>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</si>
  <si>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</si>
  <si>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</si>
  <si>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</si>
  <si>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</si>
  <si>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</si>
  <si>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</si>
  <si>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</si>
  <si>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</si>
  <si>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</si>
  <si>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</si>
  <si>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</si>
  <si>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</si>
  <si>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</si>
  <si>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</si>
  <si>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</si>
  <si>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</si>
  <si>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</si>
  <si>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</si>
  <si>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</si>
  <si>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</si>
  <si>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</si>
  <si>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</si>
  <si>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</si>
  <si>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</si>
  <si>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</si>
  <si>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</si>
  <si>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</si>
  <si>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</si>
  <si>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</si>
  <si>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</si>
  <si>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</si>
  <si>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</si>
  <si>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</si>
  <si>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</si>
  <si>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</si>
  <si>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</si>
  <si>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</si>
  <si>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</si>
  <si>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</si>
  <si>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</si>
  <si>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</si>
  <si>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</si>
  <si>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</si>
  <si>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</si>
  <si>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</si>
  <si>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</si>
  <si>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</si>
  <si>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</si>
  <si>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</si>
  <si>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</si>
  <si>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</si>
  <si>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</si>
  <si>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</si>
  <si>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</si>
  <si>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</si>
  <si>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</si>
  <si>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</si>
  <si>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</si>
  <si>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</si>
  <si>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</si>
  <si>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</si>
  <si>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</si>
  <si>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</si>
  <si>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</si>
  <si>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</si>
  <si>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</si>
  <si>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</si>
  <si>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</si>
  <si>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</si>
  <si>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</si>
  <si>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</si>
  <si>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</si>
  <si>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</si>
  <si>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</si>
  <si>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</si>
  <si>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</si>
  <si>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</si>
  <si>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</si>
  <si>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</si>
  <si>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</si>
  <si>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</si>
  <si>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</si>
  <si>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</si>
  <si>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</si>
  <si>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</si>
  <si>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</si>
  <si>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</si>
  <si>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</si>
  <si>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</si>
  <si>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</si>
  <si>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</si>
  <si>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</si>
  <si>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</si>
  <si>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</si>
  <si>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</si>
  <si>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</si>
  <si>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</si>
  <si>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</si>
  <si>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</si>
  <si>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</si>
  <si>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</si>
  <si>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</si>
  <si>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</si>
  <si>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</si>
  <si>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</si>
  <si>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</si>
  <si>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</si>
  <si>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</si>
  <si>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</si>
  <si>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</si>
  <si>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</si>
  <si>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</si>
  <si>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</si>
  <si>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</si>
  <si>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</si>
  <si>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</si>
  <si>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</si>
  <si>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</si>
  <si>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</si>
  <si>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</si>
  <si>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</si>
  <si>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</si>
  <si>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</si>
  <si>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</si>
  <si>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</si>
  <si>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</si>
  <si>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</si>
  <si>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</si>
  <si>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</si>
  <si>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</si>
  <si>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</si>
  <si>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</si>
  <si>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</si>
  <si>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</si>
  <si>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</si>
  <si>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</si>
  <si>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</si>
  <si>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</si>
  <si>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</si>
  <si>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</si>
  <si>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</si>
  <si>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</si>
  <si>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</si>
  <si>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</si>
  <si>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</si>
  <si>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</si>
  <si>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</si>
  <si>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</si>
  <si>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</si>
  <si>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</si>
  <si>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</si>
  <si>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</si>
  <si>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</si>
  <si>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</si>
  <si>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</si>
  <si>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</si>
  <si>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</si>
  <si>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</si>
  <si>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</si>
  <si>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</si>
  <si>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</si>
  <si>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</si>
  <si>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</si>
  <si>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</si>
  <si>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</si>
  <si>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</si>
  <si>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</si>
  <si>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</si>
  <si>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</si>
  <si>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</si>
  <si>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</si>
  <si>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</si>
  <si>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</si>
  <si>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</si>
  <si>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</si>
  <si>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</si>
  <si>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</si>
  <si>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</si>
  <si>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</si>
  <si>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</si>
  <si>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</si>
  <si>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</si>
  <si>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</si>
  <si>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</si>
  <si>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</si>
  <si>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</si>
  <si>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</si>
  <si>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</si>
  <si>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</si>
  <si>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</si>
  <si>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</si>
  <si>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</si>
  <si>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</si>
  <si>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</si>
  <si>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</si>
  <si>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</si>
  <si>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</si>
  <si>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</si>
  <si>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</si>
  <si>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</si>
  <si>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</si>
  <si>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REPORTE PROYECTADO PARA EL MES DE JUNIO : CAMACOL ANTIOQUIA REPORTA MEDIANTE CORREO ELECTRÓNICO DEL 24 DE JULIO DE 2023 LA INFORMACIÓN DE 544 VIVIENDAS (13 VIP Y 531 VIS) VENDIDAS Y ENTREGADAS EL PRIMER SEMESTRE DEL AÑO EN CURSO CON CORTE AL 30 DE JUNIO.</t>
    </r>
  </si>
  <si>
    <r>
      <t>SEGUIMIENTO CON CORTE A (OCTUBRE 31</t>
    </r>
    <r>
      <rPr>
        <b/>
        <sz val="24"/>
        <color theme="0" tint="-0.34998626667073579"/>
        <rFont val="Calibri"/>
        <family val="2"/>
        <scheme val="minor"/>
      </rPr>
      <t>)</t>
    </r>
  </si>
  <si>
    <t>Consolidado Año 2023</t>
  </si>
  <si>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JUNIO: </t>
    </r>
    <r>
      <rPr>
        <sz val="9"/>
        <rFont val="Calibri"/>
        <family val="2"/>
        <scheme val="minor"/>
      </rPr>
      <t xml:space="preserve">DURANTE ESTE MES SE REALIZARON 2.583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JULIO: </t>
    </r>
    <r>
      <rPr>
        <sz val="9"/>
        <rFont val="Calibri"/>
        <family val="2"/>
        <scheme val="minor"/>
      </rPr>
      <t xml:space="preserve">DURANTE ESTE MES SE REALIZARON 367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AGOSTO: </t>
    </r>
    <r>
      <rPr>
        <sz val="9"/>
        <rFont val="Calibri"/>
        <family val="2"/>
        <scheme val="minor"/>
      </rPr>
      <t xml:space="preserve">DURANTE ESTE MES SE REALIZARON 406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SEPTIEMBRE:</t>
    </r>
    <r>
      <rPr>
        <sz val="9"/>
        <rFont val="Calibri"/>
        <family val="2"/>
        <scheme val="minor"/>
      </rPr>
      <t xml:space="preserve">  SE REALIZARON 581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OCTUBRE:</t>
    </r>
    <r>
      <rPr>
        <sz val="9"/>
        <rFont val="Calibri"/>
        <family val="2"/>
        <scheme val="minor"/>
      </rPr>
      <t xml:space="preserve"> SE REALIZARON 371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</si>
  <si>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 xml:space="preserve">:EN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t>
    </r>
    <r>
      <rPr>
        <b/>
        <sz val="9"/>
        <rFont val="Calibri"/>
        <family val="2"/>
        <scheme val="minor"/>
      </rPr>
      <t>JUNIO: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 xml:space="preserve">OCTUBRE: </t>
    </r>
    <r>
      <rPr>
        <sz val="9"/>
        <rFont val="Calibri"/>
        <family val="2"/>
        <scheme val="minor"/>
      </rPr>
      <t>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</si>
  <si>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 xml:space="preserve">JULIO: </t>
    </r>
    <r>
      <rPr>
        <sz val="9"/>
        <rFont val="Calibri"/>
        <family val="2"/>
        <scheme val="minor"/>
      </rPr>
      <t xml:space="preserve">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 xml:space="preserve"> 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 </t>
    </r>
    <r>
      <rPr>
        <b/>
        <sz val="9"/>
        <rFont val="Calibri"/>
        <family val="2"/>
        <scheme val="minor"/>
      </rPr>
      <t xml:space="preserve">OCTUBRE: </t>
    </r>
    <r>
      <rPr>
        <sz val="9"/>
        <rFont val="Calibri"/>
        <family val="2"/>
        <scheme val="minor"/>
      </rPr>
      <t>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</si>
  <si>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 xml:space="preserve">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t>
    </r>
    <r>
      <rPr>
        <b/>
        <sz val="9"/>
        <rFont val="Calibri"/>
        <family val="2"/>
        <scheme val="minor"/>
      </rPr>
      <t>JUNIO</t>
    </r>
    <r>
      <rPr>
        <sz val="9"/>
        <rFont val="Calibri"/>
        <family val="2"/>
        <scheme val="minor"/>
      </rPr>
      <t xml:space="preserve">: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JULIO: 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AGOSTO:</t>
    </r>
    <r>
      <rPr>
        <sz val="9"/>
        <rFont val="Calibri"/>
        <family val="2"/>
        <scheme val="minor"/>
      </rPr>
      <t xml:space="preserve"> 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t>
    </r>
    <r>
      <rPr>
        <b/>
        <sz val="9"/>
        <rFont val="Calibri"/>
        <family val="2"/>
        <scheme val="minor"/>
      </rPr>
      <t xml:space="preserve"> SEPTIEMBRE:</t>
    </r>
    <r>
      <rPr>
        <sz val="9"/>
        <rFont val="Calibri"/>
        <family val="2"/>
        <scheme val="minor"/>
      </rPr>
      <t xml:space="preserve"> 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 xml:space="preserve">OCTUBRE: </t>
    </r>
    <r>
      <rPr>
        <sz val="9"/>
        <rFont val="Calibri"/>
        <family val="2"/>
        <scheme val="minor"/>
      </rPr>
      <t>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</si>
  <si>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t>
    </r>
    <r>
      <rPr>
        <b/>
        <sz val="9"/>
        <rFont val="Calibri"/>
        <family val="2"/>
        <scheme val="minor"/>
      </rPr>
      <t xml:space="preserve"> AGOSTO</t>
    </r>
    <r>
      <rPr>
        <sz val="9"/>
        <rFont val="Calibri"/>
        <family val="2"/>
        <scheme val="minor"/>
      </rPr>
      <t xml:space="preserve">: DURANTE EL MES DE AGOSTO FUERON ASIGNADOS 147 SMV CORRESPONDIENTE A LA INVITACIÓN 6 - 2020, PRESUPUESTO POAI DE LA RESOLUCIÓN 602-2023, OPERADOR SERPROAN. </t>
    </r>
    <r>
      <rPr>
        <b/>
        <sz val="9"/>
        <rFont val="Calibri"/>
        <family val="2"/>
        <scheme val="minor"/>
      </rPr>
      <t xml:space="preserve">SEPTIEMBRE: </t>
    </r>
    <r>
      <rPr>
        <sz val="9"/>
        <rFont val="Calibri"/>
        <family val="2"/>
        <scheme val="minor"/>
      </rPr>
      <t xml:space="preserve">NO FUERON ASIGNADOS SUBSIDIOS DISTRITALES PARA MEJORAMIENTO DE VIVIENDA, YA QUE SE TRABAJA EN DIAGNÓSTICOS PARA SUBSIDIOS RURALES, SIENDO LO ÚNICO QUE FALTA POR ASIGNAR DE RECURSOS POAI 2023. </t>
    </r>
    <r>
      <rPr>
        <b/>
        <sz val="9"/>
        <rFont val="Calibri"/>
        <family val="2"/>
        <scheme val="minor"/>
      </rPr>
      <t>OCTUBRE</t>
    </r>
    <r>
      <rPr>
        <sz val="9"/>
        <rFont val="Calibri"/>
        <family val="2"/>
        <scheme val="minor"/>
      </rPr>
      <t>: DURANTE EL MES DE OCTUBRE FUERON ASIGNADOS 116 SDMV, RESOLUCIONES 870-2023 Y 872-2023, INVITACIONES 6 Y 7 DE 2020, PRESUPUESTO POAI, OPERADORES CORALES Y SERPROAN</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</si>
  <si>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SEPTIEMBRE</t>
    </r>
    <r>
      <rPr>
        <sz val="9"/>
        <rFont val="Calibri"/>
        <family val="2"/>
        <scheme val="minor"/>
      </rPr>
      <t xml:space="preserve">: FUERON REPORTADOS 63 ASIGNACIONES DE SUBSIDIO DISTRITAL EN LA MODALIDAD MEJORAMIENTO DE VIVIENDA ASIGNADOS EN LOS CORREGIMIENTOS, MEDIANTE LA RES. 755 DE 2023. </t>
    </r>
    <r>
      <rPr>
        <b/>
        <sz val="9"/>
        <rFont val="Calibri"/>
        <family val="2"/>
        <scheme val="minor"/>
      </rPr>
      <t>OCTUBRE</t>
    </r>
    <r>
      <rPr>
        <sz val="9"/>
        <rFont val="Calibri"/>
        <family val="2"/>
        <scheme val="minor"/>
      </rPr>
      <t>: DURANTE EL MES DE OCTUBRE FUERON REPORTADOS 46 SMVC, PERTENECIENTES A LA INVITACIÓN 5 Y 6 DE 2020, RESOLUCIONES 871 Y 872 DE 2023, PRESUPUESTO POAI, OPERADOR SERPROAN.</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</si>
  <si>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SIN BARRERAS, YA QUE SE TRABAJA EN DIAGNÓSTICOS PARA SUBSIDIOS RURALES, SIENDO LO ÚNICO QUE FALTA POR ASIGNAR DE RECURSOS POAI 2023EN EL MES DE JULIO, NO FUERON ASIGNADOS SUBSIDIOS DISTRITALES SIN BARRERAS,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NO FUERON ASIGNADOS SUBSIDIOS DISTRITALES SIN BARRERAS, YA QUE SE TRABAJA EN DIAGNÓSTICOS PARA SUBSIDIOS RURALES, SIENDO LO ÚNICO QUE FALTA POR ASIGNAR DE RECURSOS POAI 2023.</t>
    </r>
    <r>
      <rPr>
        <b/>
        <sz val="9"/>
        <rFont val="Calibri"/>
        <family val="2"/>
        <scheme val="minor"/>
      </rPr>
      <t xml:space="preserve"> OCTUBRE:</t>
    </r>
    <r>
      <rPr>
        <sz val="9"/>
        <rFont val="Calibri"/>
        <family val="2"/>
        <scheme val="minor"/>
      </rPr>
      <t xml:space="preserve"> DURANTE EL MES DE OCTUBRE FUERON REPORTADOS 72 SDMVSB (SUBSIDIO DISTRITAL MEJORAMIENTO VIVIENDA SIN BARRERAS), INVITACIÓN 5- 2020, PRESUPUESTO POAI 2023, OPERADOR SERPOAN, RESOLUCIÓN 871-2023.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</si>
  <si>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 xml:space="preserve">EN EL MES DE MAYO, NO FUERON ASIGNADOS SUBSIDIOS DISTRITALES - JÓVENES, YA QUE SE TRABAJA EN DIAGNÓSTICOS PARA SUBSIDIOS RURALES, SIENDO LO ÚNICO QUE FALTA POR ASIGNAR DE RECURSOS POAI 2023. </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EN EL MES DE OCTUBRE, NO FUERON ASIGNADOS SUBSIDIOS DISTRITALES - JÓVENES, YA QUE SE TRABAJA EN DIAGNÓSTICOS PARA SUBSIDIOS RURALES, SIENDO LO ÚNICO QUE FALTA POR ASIGNAR DE RECURSOS POAI 2023.</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</si>
  <si>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 xml:space="preserve">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 xml:space="preserve">JUNIO: </t>
    </r>
    <r>
      <rPr>
        <sz val="9"/>
        <rFont val="Calibri"/>
        <family val="2"/>
        <scheme val="minor"/>
      </rPr>
      <t xml:space="preserve">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JULIO: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DE SEPTIEMBRE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t>
    </r>
    <r>
      <rPr>
        <b/>
        <sz val="9"/>
        <rFont val="Calibri"/>
        <family val="2"/>
        <scheme val="minor"/>
      </rPr>
      <t>. 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</si>
  <si>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 </t>
    </r>
    <r>
      <rPr>
        <b/>
        <sz val="9"/>
        <rFont val="Calibri"/>
        <family val="2"/>
        <scheme val="minor"/>
      </rPr>
      <t>JUNIO</t>
    </r>
    <r>
      <rPr>
        <sz val="9"/>
        <rFont val="Calibri"/>
        <family val="2"/>
        <scheme val="minor"/>
      </rPr>
      <t xml:space="preserve">:SE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JUNIO: ARA EL MES DE JUNIO DE 2023, SE CUENTA CON UN TOTAL DE 2.740 HOGARES ACTIVOS BENEFICIARIOS DEL SUBSIDIO DISTRITAL DE ARRENDAMIENTO TEMPORAL, PARA UN CONSOLIDADO DE ESTE BENEFICIO DE 113.952. </t>
    </r>
    <r>
      <rPr>
        <b/>
        <sz val="9"/>
        <rFont val="Calibri"/>
        <family val="2"/>
        <scheme val="minor"/>
      </rPr>
      <t>JULIO:</t>
    </r>
    <r>
      <rPr>
        <sz val="9"/>
        <rFont val="Calibri"/>
        <family val="2"/>
        <scheme val="minor"/>
      </rPr>
      <t xml:space="preserve"> PARA EL MES DE JUNIO DE 2023, SE CUENTA CON UN TOTAL DE 2.740 HOGARES ACTIVOS BENEFICIARIOS DEL SUBSIDIO DISTRITAL DE ARRENDAMIENTO TEMPORAL, PARA UN CONSOLIDADO DE ESTE BENEFICIO DE 116.696. </t>
    </r>
    <r>
      <rPr>
        <b/>
        <sz val="9"/>
        <rFont val="Calibri"/>
        <family val="2"/>
        <scheme val="minor"/>
      </rPr>
      <t xml:space="preserve">AGOSTO: </t>
    </r>
    <r>
      <rPr>
        <sz val="9"/>
        <rFont val="Calibri"/>
        <family val="2"/>
        <scheme val="minor"/>
      </rPr>
      <t xml:space="preserve">PARA EL MES DE AGOSTO DE 2023, SE CUENTA CON UN TOTAL DE 2.739 HOGARES ACTIVOS BENEFICIARIOS DEL SUBSIDIO DISTRITAL DE ARRENDAMIENTO TEMPORAL, PARA UN CONSOLIDADO DE ESTE BENEFICIO DE 119.435. </t>
    </r>
    <r>
      <rPr>
        <b/>
        <sz val="9"/>
        <rFont val="Calibri"/>
        <family val="2"/>
        <scheme val="minor"/>
      </rPr>
      <t>SEPTIEMBRE</t>
    </r>
    <r>
      <rPr>
        <sz val="9"/>
        <rFont val="Calibri"/>
        <family val="2"/>
        <scheme val="minor"/>
      </rPr>
      <t xml:space="preserve">: SE CUENTA CON UN TOTAL DE 2.736 HOGARES ACTIVOS BENEFICIARIOS DEL SUBSIDIO DISTRITAL DE ARRENDAMIENTO TEMPORAL, PARA UN CONSOLIDADO DE ESTE BENEFICIO DE 122.171. </t>
    </r>
    <r>
      <rPr>
        <b/>
        <sz val="9"/>
        <rFont val="Calibri"/>
        <family val="2"/>
        <scheme val="minor"/>
      </rPr>
      <t>OCTUBRE</t>
    </r>
    <r>
      <rPr>
        <sz val="9"/>
        <rFont val="Calibri"/>
        <family val="2"/>
        <scheme val="minor"/>
      </rPr>
      <t>: PARA EL MES DE OCTUBRE DE 2023, SE CUENTA CON UN TOTAL DE 2.728 HOGARES ACTIVOS BENEFICIARIOS DEL SUBSIDIO DISTRITAL DE ARRENDAMIENTO TEMPORAL, PARA UN CONSOLIDADO DE ESTE BENEFICIO DE 124.899.</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</si>
  <si>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xml:space="preserve">: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JUNIO: </t>
    </r>
    <r>
      <rPr>
        <sz val="9"/>
        <rFont val="Calibri"/>
        <family val="2"/>
        <scheme val="minor"/>
      </rPr>
      <t xml:space="preserve">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LIDERES/AS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t>
    </r>
    <r>
      <rPr>
        <b/>
        <sz val="9"/>
        <rFont val="Calibri"/>
        <family val="2"/>
        <scheme val="minor"/>
      </rPr>
      <t xml:space="preserve">AGOSTO: </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t>
    </r>
    <r>
      <rPr>
        <b/>
        <sz val="9"/>
        <rFont val="Calibri"/>
        <family val="2"/>
        <scheme val="minor"/>
      </rPr>
      <t xml:space="preserve"> OCTUBRE:</t>
    </r>
    <r>
      <rPr>
        <sz val="9"/>
        <rFont val="Calibri"/>
        <family val="2"/>
        <scheme val="minor"/>
      </rPr>
      <t>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</si>
  <si>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t>
    </r>
    <r>
      <rPr>
        <b/>
        <sz val="9"/>
        <rFont val="Calibri"/>
        <family val="2"/>
        <scheme val="minor"/>
      </rPr>
      <t xml:space="preserve"> JULIO: </t>
    </r>
    <r>
      <rPr>
        <sz val="9"/>
        <rFont val="Calibri"/>
        <family val="2"/>
        <scheme val="minor"/>
      </rPr>
      <t xml:space="preserve">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SEPTIEMBRE:</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 xml:space="preserve">OCTUBRE: </t>
    </r>
    <r>
      <rPr>
        <sz val="9"/>
        <rFont val="Calibri"/>
        <family val="2"/>
        <scheme val="minor"/>
      </rPr>
      <t>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</si>
  <si>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Y SELECCIONANDO LOS POLÍGONOS PARA INTERVENIR CON MEJORAMIENTOS ESTRUCTURALES. </t>
    </r>
    <r>
      <rPr>
        <b/>
        <sz val="9"/>
        <rFont val="Calibri"/>
        <family val="2"/>
        <scheme val="minor"/>
      </rPr>
      <t>AGOSTO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</si>
  <si>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 xml:space="preserve">JUNIO: </t>
    </r>
    <r>
      <rPr>
        <sz val="9"/>
        <rFont val="Calibri"/>
        <family val="2"/>
        <scheme val="minor"/>
      </rPr>
      <t>EN EL MES DE JUNIO NO SE OBTUVIERON RESOLUCIONES DE RECONOCIMIENTO EDIFICACIONES, SE RADICARON 49 CBML, 95 UNIDADES DE VIVIENDA EN LA CURADURIA SEGUNDA Y EN LA CURADURIA CERO 9 CBML, 19 UNIDADES DE VIVIENDA, PARA UN TOTAL DE RADICADOS DE 58 CBML, 114 UNIDADES DE VIVIENDA.</t>
    </r>
    <r>
      <rPr>
        <b/>
        <sz val="9"/>
        <rFont val="Calibri"/>
        <family val="2"/>
        <scheme val="minor"/>
      </rPr>
      <t xml:space="preserve"> JULIO: </t>
    </r>
    <r>
      <rPr>
        <sz val="9"/>
        <rFont val="Calibri"/>
        <family val="2"/>
        <scheme val="minor"/>
      </rPr>
      <t xml:space="preserve">SE RECIBIERON RESOLUCIONES DE 5 CBML, 10 UNIDADES DE VIVIENDA DE LA CURADURIA CERO Y DE LA CURADURIA SEGUNDA SE RECIBIERON RESOLUCIONES DE 59 CBML, 127 UNIDADES DE VIVIENDA PARA UN TOTAL DE 64 CBML, 137 UNIDADES DE VIVIENDA. </t>
    </r>
    <r>
      <rPr>
        <b/>
        <sz val="9"/>
        <rFont val="Calibri"/>
        <family val="2"/>
        <scheme val="minor"/>
      </rPr>
      <t>AGOSTO:</t>
    </r>
    <r>
      <rPr>
        <sz val="9"/>
        <rFont val="Calibri"/>
        <family val="2"/>
        <scheme val="minor"/>
      </rPr>
      <t xml:space="preserve"> EN EL MES DE AGOSTO NO SE OBTUVIERON RESOLUCIONES DE RECONOCIMIENTO EDIFICACIONES, SE RADICARON 50 CBML, 100 UNIDADES DE VIVIENDA EN LA CURADURÍA SEGUNDA Y EN LA CURADURÍA CERO 26 CBML, 50 UNIDADES DE VIVIENDA, PARA UN TOTAL DE RADICADOS DE 76 CBML, 150 UNIDADES DE VIVIENDA.</t>
    </r>
    <r>
      <rPr>
        <b/>
        <sz val="9"/>
        <rFont val="Calibri"/>
        <family val="2"/>
        <scheme val="minor"/>
      </rPr>
      <t xml:space="preserve"> SEPTIEMBRE: </t>
    </r>
    <r>
      <rPr>
        <sz val="9"/>
        <rFont val="Calibri"/>
        <family val="2"/>
        <scheme val="minor"/>
      </rPr>
      <t xml:space="preserve">EN EL MES DE SEPTIEMBRE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</si>
</sst>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52">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1" fontId="69" fillId="3" borderId="1" xfId="1" applyNumberFormat="1" applyFont="1" applyFill="1" applyBorder="1" applyAlignment="1" applyProtection="1">
      <alignment horizontal="center" vertical="center" wrapText="1"/>
    </xf>
    <xf numFmtId="1" fontId="69" fillId="3" borderId="44" xfId="1" applyNumberFormat="1" applyFont="1" applyFill="1" applyBorder="1" applyAlignment="1" applyProtection="1">
      <alignment horizontal="center" vertical="center" wrapText="1"/>
    </xf>
    <xf numFmtId="0" fontId="57" fillId="3" borderId="43" xfId="0" applyFont="1" applyFill="1" applyBorder="1" applyAlignment="1">
      <alignment horizontal="center" vertical="center" wrapText="1"/>
    </xf>
    <xf numFmtId="0" fontId="57" fillId="3" borderId="37" xfId="0" applyFont="1" applyFill="1" applyBorder="1" applyAlignment="1">
      <alignment horizontal="center" vertical="center" wrapText="1"/>
    </xf>
    <xf numFmtId="182" fontId="57" fillId="0" borderId="38" xfId="0" applyNumberFormat="1" applyFont="1" applyBorder="1" applyAlignment="1">
      <alignment horizontal="center" vertical="center" wrapText="1"/>
    </xf>
    <xf numFmtId="182" fontId="57" fillId="0" borderId="44" xfId="1" applyNumberFormat="1" applyFont="1" applyFill="1" applyBorder="1" applyAlignment="1">
      <alignment horizontal="center" vertical="center" wrapText="1"/>
    </xf>
    <xf numFmtId="182" fontId="57" fillId="3" borderId="44" xfId="1" applyNumberFormat="1" applyFont="1" applyFill="1" applyBorder="1" applyAlignment="1">
      <alignment horizontal="center" vertical="center" wrapText="1"/>
    </xf>
    <xf numFmtId="10" fontId="57" fillId="45" borderId="44" xfId="1" applyNumberFormat="1" applyFont="1" applyFill="1" applyBorder="1" applyAlignment="1">
      <alignment horizontal="center" vertical="center" wrapText="1"/>
    </xf>
    <xf numFmtId="0" fontId="57" fillId="0" borderId="43" xfId="0" applyNumberFormat="1" applyFont="1" applyFill="1" applyBorder="1" applyAlignment="1">
      <alignment horizontal="center" vertical="center" wrapText="1"/>
    </xf>
    <xf numFmtId="0" fontId="57" fillId="0" borderId="36" xfId="0" applyNumberFormat="1" applyFont="1" applyFill="1" applyBorder="1" applyAlignment="1">
      <alignment horizontal="center" vertical="center" wrapText="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293721</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XFA50"/>
  <sheetViews>
    <sheetView tabSelected="1" topLeftCell="A5" zoomScale="78" zoomScaleNormal="78" workbookViewId="0">
      <pane xSplit="5" ySplit="11" topLeftCell="F16" activePane="bottomRight" state="frozen"/>
      <selection activeCell="A5" sqref="A5"/>
      <selection pane="topRight" activeCell="F5" sqref="F5"/>
      <selection pane="bottomLeft" activeCell="A16" sqref="A16"/>
      <selection pane="bottomRight" activeCell="A13" sqref="A13"/>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15"/>
      <c r="B1" s="316" t="s">
        <v>153</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288"/>
    </row>
    <row r="2" spans="1:32" ht="22.5" customHeight="1" x14ac:dyDescent="0.3">
      <c r="A2" s="315"/>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288"/>
    </row>
    <row r="3" spans="1:32" ht="28.5" customHeight="1" x14ac:dyDescent="0.3">
      <c r="A3" s="315"/>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288"/>
    </row>
    <row r="4" spans="1:32" ht="28.5" customHeight="1" x14ac:dyDescent="0.3">
      <c r="A4" s="315"/>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288"/>
    </row>
    <row r="5" spans="1:32" x14ac:dyDescent="0.35">
      <c r="AD5" s="287"/>
    </row>
    <row r="6" spans="1:32" hidden="1" x14ac:dyDescent="0.35"/>
    <row r="7" spans="1:32" hidden="1" x14ac:dyDescent="0.35"/>
    <row r="8" spans="1:32" hidden="1" x14ac:dyDescent="0.35"/>
    <row r="9" spans="1:32" ht="31.2" x14ac:dyDescent="0.3">
      <c r="A9" s="116" t="s">
        <v>219</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222</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28"/>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21"/>
      <c r="AB13" s="321"/>
      <c r="AC13" s="320" t="s">
        <v>148</v>
      </c>
      <c r="AD13" s="320"/>
    </row>
    <row r="14" spans="1:32" s="124" customFormat="1" ht="21" customHeight="1" x14ac:dyDescent="0.3">
      <c r="A14" s="121"/>
      <c r="B14" s="121"/>
      <c r="C14" s="149"/>
      <c r="D14" s="329"/>
      <c r="E14" s="136"/>
      <c r="F14" s="144"/>
      <c r="G14" s="122"/>
      <c r="H14" s="157" t="s">
        <v>139</v>
      </c>
      <c r="I14" s="157"/>
      <c r="J14" s="157"/>
      <c r="K14" s="157"/>
      <c r="L14" s="157"/>
      <c r="M14" s="157"/>
      <c r="N14" s="157"/>
      <c r="O14" s="157"/>
      <c r="P14" s="157" t="s">
        <v>140</v>
      </c>
      <c r="Q14" s="161"/>
      <c r="R14" s="157"/>
      <c r="S14" s="157"/>
      <c r="T14" s="157"/>
      <c r="U14" s="157"/>
      <c r="V14" s="157"/>
      <c r="W14" s="157"/>
      <c r="X14" s="157" t="s">
        <v>223</v>
      </c>
      <c r="Y14" s="157"/>
      <c r="Z14" s="123"/>
      <c r="AA14" s="322"/>
      <c r="AB14" s="322"/>
      <c r="AC14" s="320"/>
      <c r="AD14" s="320"/>
    </row>
    <row r="15" spans="1:32" s="124" customFormat="1" ht="65.25" customHeight="1" thickBot="1" x14ac:dyDescent="0.35">
      <c r="A15" s="165" t="s">
        <v>146</v>
      </c>
      <c r="B15" s="165" t="s">
        <v>147</v>
      </c>
      <c r="C15" s="166" t="s">
        <v>4</v>
      </c>
      <c r="D15" s="164" t="s">
        <v>203</v>
      </c>
      <c r="E15" s="167" t="s">
        <v>0</v>
      </c>
      <c r="F15" s="168" t="s">
        <v>1</v>
      </c>
      <c r="G15" s="169" t="s">
        <v>220</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05">
        <v>200402</v>
      </c>
      <c r="B16" s="308" t="s">
        <v>195</v>
      </c>
      <c r="C16" s="180" t="s">
        <v>158</v>
      </c>
      <c r="D16" s="181" t="s">
        <v>204</v>
      </c>
      <c r="E16" s="182" t="s">
        <v>182</v>
      </c>
      <c r="F16" s="183" t="s">
        <v>185</v>
      </c>
      <c r="G16" s="276">
        <v>0.23</v>
      </c>
      <c r="H16" s="274">
        <v>5.0000000000000001E-3</v>
      </c>
      <c r="I16" s="219">
        <v>0.02</v>
      </c>
      <c r="J16" s="219">
        <v>0.02</v>
      </c>
      <c r="K16" s="219">
        <v>0.02</v>
      </c>
      <c r="L16" s="219">
        <v>0.02</v>
      </c>
      <c r="M16" s="220">
        <v>0.01</v>
      </c>
      <c r="N16" s="220">
        <f>SUM(H16:M16)</f>
        <v>9.5000000000000001E-2</v>
      </c>
      <c r="O16" s="185">
        <f>N16/G16</f>
        <v>0.41304347826086957</v>
      </c>
      <c r="P16" s="220">
        <v>0.01</v>
      </c>
      <c r="Q16" s="220">
        <v>0.01</v>
      </c>
      <c r="R16" s="220">
        <v>0.02</v>
      </c>
      <c r="S16" s="219">
        <v>0.02</v>
      </c>
      <c r="T16" s="219"/>
      <c r="U16" s="220"/>
      <c r="V16" s="220">
        <f t="shared" ref="V16:V30" si="0">SUM(P16:U16)</f>
        <v>0.06</v>
      </c>
      <c r="W16" s="185">
        <f>V16/G16</f>
        <v>0.2608695652173913</v>
      </c>
      <c r="X16" s="220">
        <f>N16+V16</f>
        <v>0.155</v>
      </c>
      <c r="Y16" s="283">
        <f>O16+W16</f>
        <v>0.67391304347826086</v>
      </c>
      <c r="Z16" s="317">
        <v>1634906823</v>
      </c>
      <c r="AA16" s="323">
        <v>1579399741</v>
      </c>
      <c r="AB16" s="325">
        <f>AA16/Z16</f>
        <v>0.96604877952729662</v>
      </c>
      <c r="AC16" s="186" t="s">
        <v>214</v>
      </c>
      <c r="AD16" s="221" t="s">
        <v>234</v>
      </c>
      <c r="AE16" s="163"/>
      <c r="AF16" s="132"/>
    </row>
    <row r="17" spans="1:2048 2054:3071 3077:4094 4100:5117 5123:6140 6146:7163 7169:8192 8196:9215 9219:10238 10242:11261 11265:13312 13318:14335 14341:15358 15364:16381" ht="30" customHeight="1" thickBot="1" x14ac:dyDescent="0.35">
      <c r="A17" s="306"/>
      <c r="B17" s="309"/>
      <c r="C17" s="187" t="s">
        <v>201</v>
      </c>
      <c r="D17" s="188" t="str">
        <f>C17</f>
        <v>IV02AD</v>
      </c>
      <c r="E17" s="189" t="s">
        <v>170</v>
      </c>
      <c r="F17" s="190" t="s">
        <v>186</v>
      </c>
      <c r="G17" s="277">
        <v>6248</v>
      </c>
      <c r="H17" s="125">
        <v>323</v>
      </c>
      <c r="I17" s="125">
        <v>657</v>
      </c>
      <c r="J17" s="125">
        <v>1689</v>
      </c>
      <c r="K17" s="125">
        <v>695</v>
      </c>
      <c r="L17" s="125">
        <v>813</v>
      </c>
      <c r="M17" s="194">
        <v>2583</v>
      </c>
      <c r="N17" s="191">
        <f>SUM(H17:M17)</f>
        <v>6760</v>
      </c>
      <c r="O17" s="185">
        <f>N17/G17</f>
        <v>1.0819462227912933</v>
      </c>
      <c r="P17" s="125">
        <v>367</v>
      </c>
      <c r="Q17" s="192">
        <v>406</v>
      </c>
      <c r="R17" s="192">
        <v>581</v>
      </c>
      <c r="S17" s="272">
        <v>371</v>
      </c>
      <c r="T17" s="192"/>
      <c r="U17" s="192"/>
      <c r="V17" s="125">
        <f t="shared" si="0"/>
        <v>1725</v>
      </c>
      <c r="W17" s="193">
        <f>V17/G17</f>
        <v>0.27608834827144685</v>
      </c>
      <c r="X17" s="194">
        <f>N17+V17</f>
        <v>8485</v>
      </c>
      <c r="Y17" s="193">
        <f t="shared" ref="Y17:Y19" si="1">O17+W17</f>
        <v>1.3580345710627402</v>
      </c>
      <c r="Z17" s="318"/>
      <c r="AA17" s="324"/>
      <c r="AB17" s="326"/>
      <c r="AC17" s="195" t="s">
        <v>215</v>
      </c>
      <c r="AD17" s="222" t="s">
        <v>224</v>
      </c>
    </row>
    <row r="18" spans="1:2048 2054:3071 3077:4094 4100:5117 5123:6140 6146:7163 7169:8192 8196:9215 9219:10238 10242:11261 11265:13312 13318:14335 14341:15358 15364:16381" ht="48" customHeight="1" thickBot="1" x14ac:dyDescent="0.35">
      <c r="A18" s="307"/>
      <c r="B18" s="310"/>
      <c r="C18" s="196" t="s">
        <v>210</v>
      </c>
      <c r="D18" s="197" t="s">
        <v>204</v>
      </c>
      <c r="E18" s="198" t="s">
        <v>183</v>
      </c>
      <c r="F18" s="199" t="s">
        <v>185</v>
      </c>
      <c r="G18" s="278">
        <v>1</v>
      </c>
      <c r="H18" s="298">
        <v>0.02</v>
      </c>
      <c r="I18" s="299">
        <v>0.06</v>
      </c>
      <c r="J18" s="299">
        <v>0.08</v>
      </c>
      <c r="K18" s="299">
        <v>0.08</v>
      </c>
      <c r="L18" s="299">
        <v>0.08</v>
      </c>
      <c r="M18" s="300">
        <v>0.01</v>
      </c>
      <c r="N18" s="184">
        <f>SUM(H18:M18)</f>
        <v>0.33</v>
      </c>
      <c r="O18" s="301">
        <f>N18/G18</f>
        <v>0.33</v>
      </c>
      <c r="P18" s="178">
        <v>0.1</v>
      </c>
      <c r="Q18" s="178">
        <v>0.1</v>
      </c>
      <c r="R18" s="178">
        <v>0.1</v>
      </c>
      <c r="S18" s="178">
        <v>0.1</v>
      </c>
      <c r="T18" s="178"/>
      <c r="U18" s="178"/>
      <c r="V18" s="299">
        <f t="shared" si="0"/>
        <v>0.4</v>
      </c>
      <c r="W18" s="200">
        <f>V18/G18</f>
        <v>0.4</v>
      </c>
      <c r="X18" s="293">
        <f>N18+V18</f>
        <v>0.73</v>
      </c>
      <c r="Y18" s="200">
        <f t="shared" si="1"/>
        <v>0.73</v>
      </c>
      <c r="Z18" s="319"/>
      <c r="AA18" s="324"/>
      <c r="AB18" s="327"/>
      <c r="AC18" s="201" t="s">
        <v>192</v>
      </c>
      <c r="AD18" s="223" t="s">
        <v>235</v>
      </c>
    </row>
    <row r="19" spans="1:2048 2054:3071 3077:4094 4100:5117 5123:6140 6146:7163 7169:8192 8196:9215 9219:10238 10242:11261 11265:13312 13318:14335 14341:15358 15364:16381" ht="36.75" customHeight="1" thickBot="1" x14ac:dyDescent="0.35">
      <c r="A19" s="305">
        <v>200403</v>
      </c>
      <c r="B19" s="308" t="s">
        <v>196</v>
      </c>
      <c r="C19" s="180" t="s">
        <v>202</v>
      </c>
      <c r="D19" s="181" t="str">
        <f>C19</f>
        <v>IV03AF</v>
      </c>
      <c r="E19" s="189" t="s">
        <v>171</v>
      </c>
      <c r="F19" s="183" t="s">
        <v>186</v>
      </c>
      <c r="G19" s="279">
        <v>2800</v>
      </c>
      <c r="H19" s="179">
        <v>2740</v>
      </c>
      <c r="I19" s="179">
        <v>2743</v>
      </c>
      <c r="J19" s="179">
        <v>2721</v>
      </c>
      <c r="K19" s="179">
        <v>2715</v>
      </c>
      <c r="L19" s="179">
        <v>2721</v>
      </c>
      <c r="M19" s="203">
        <v>2740</v>
      </c>
      <c r="N19" s="191">
        <f>SUM(H19:M19)</f>
        <v>16380</v>
      </c>
      <c r="O19" s="185">
        <f>N19/G19</f>
        <v>5.85</v>
      </c>
      <c r="P19" s="179">
        <v>2744</v>
      </c>
      <c r="Q19" s="202">
        <v>2739</v>
      </c>
      <c r="R19" s="202">
        <v>2736</v>
      </c>
      <c r="S19" s="202">
        <v>2728</v>
      </c>
      <c r="T19" s="202"/>
      <c r="U19" s="202"/>
      <c r="V19" s="179">
        <f t="shared" si="0"/>
        <v>10947</v>
      </c>
      <c r="W19" s="185">
        <f>V19/G19</f>
        <v>3.909642857142857</v>
      </c>
      <c r="X19" s="291">
        <f>+(N19+V19)/10</f>
        <v>2732.7</v>
      </c>
      <c r="Y19" s="185">
        <f t="shared" si="1"/>
        <v>9.7596428571428575</v>
      </c>
      <c r="Z19" s="317">
        <v>47382832150</v>
      </c>
      <c r="AA19" s="323">
        <v>47353572472</v>
      </c>
      <c r="AB19" s="325">
        <f>AA19/Z19</f>
        <v>0.99938248355633597</v>
      </c>
      <c r="AC19" s="204" t="s">
        <v>188</v>
      </c>
      <c r="AD19" s="224" t="s">
        <v>233</v>
      </c>
    </row>
    <row r="20" spans="1:2048 2054:3071 3077:4094 4100:5117 5123:6140 6146:7163 7169:8192 8196:9215 9219:10238 10242:11261 11265:13312 13318:14335 14341:15358 15364:16381" ht="41.25" customHeight="1" thickBot="1" x14ac:dyDescent="0.35">
      <c r="A20" s="306"/>
      <c r="B20" s="309"/>
      <c r="C20" s="187" t="s">
        <v>159</v>
      </c>
      <c r="D20" s="188" t="s">
        <v>205</v>
      </c>
      <c r="E20" s="189" t="s">
        <v>172</v>
      </c>
      <c r="F20" s="190" t="s">
        <v>187</v>
      </c>
      <c r="G20" s="188">
        <v>0</v>
      </c>
      <c r="H20" s="125">
        <v>0</v>
      </c>
      <c r="I20" s="125">
        <v>0</v>
      </c>
      <c r="J20" s="125">
        <v>0</v>
      </c>
      <c r="K20" s="125">
        <v>0</v>
      </c>
      <c r="L20" s="125">
        <v>0</v>
      </c>
      <c r="M20" s="194">
        <v>0</v>
      </c>
      <c r="N20" s="191">
        <f t="shared" ref="N20:N30" si="2">SUM(H20:M20)</f>
        <v>0</v>
      </c>
      <c r="O20" s="185">
        <v>0</v>
      </c>
      <c r="P20" s="125">
        <v>0</v>
      </c>
      <c r="Q20" s="192">
        <v>0</v>
      </c>
      <c r="R20" s="192">
        <v>0</v>
      </c>
      <c r="S20" s="192">
        <v>0</v>
      </c>
      <c r="T20" s="192"/>
      <c r="U20" s="192"/>
      <c r="V20" s="179">
        <f t="shared" si="0"/>
        <v>0</v>
      </c>
      <c r="W20" s="205" t="s">
        <v>209</v>
      </c>
      <c r="X20" s="194">
        <f>N20+V20</f>
        <v>0</v>
      </c>
      <c r="Y20" s="205" t="s">
        <v>209</v>
      </c>
      <c r="Z20" s="318"/>
      <c r="AA20" s="324"/>
      <c r="AB20" s="326"/>
      <c r="AC20" s="206" t="s">
        <v>216</v>
      </c>
      <c r="AD20" s="225" t="s">
        <v>225</v>
      </c>
      <c r="AE20" s="138"/>
      <c r="AF20" s="139"/>
    </row>
    <row r="21" spans="1:2048 2054:3071 3077:4094 4100:5117 5123:6140 6146:7163 7169:8192 8196:9215 9219:10238 10242:11261 11265:13312 13318:14335 14341:15358 15364:16381" ht="48.75" customHeight="1" thickBot="1" x14ac:dyDescent="0.35">
      <c r="A21" s="306"/>
      <c r="B21" s="309"/>
      <c r="C21" s="187" t="s">
        <v>160</v>
      </c>
      <c r="D21" s="188" t="s">
        <v>205</v>
      </c>
      <c r="E21" s="189" t="s">
        <v>173</v>
      </c>
      <c r="F21" s="190" t="s">
        <v>187</v>
      </c>
      <c r="G21" s="188">
        <v>419</v>
      </c>
      <c r="H21" s="125">
        <v>3</v>
      </c>
      <c r="I21" s="125">
        <v>39</v>
      </c>
      <c r="J21" s="125">
        <v>4</v>
      </c>
      <c r="K21" s="125">
        <v>4</v>
      </c>
      <c r="L21" s="125">
        <v>9</v>
      </c>
      <c r="M21" s="194">
        <v>5</v>
      </c>
      <c r="N21" s="191">
        <f t="shared" si="2"/>
        <v>64</v>
      </c>
      <c r="O21" s="193">
        <f>N21/G21</f>
        <v>0.15274463007159905</v>
      </c>
      <c r="P21" s="125">
        <v>5</v>
      </c>
      <c r="Q21" s="192">
        <v>0</v>
      </c>
      <c r="R21" s="125">
        <v>4</v>
      </c>
      <c r="S21" s="125">
        <v>2</v>
      </c>
      <c r="T21" s="125"/>
      <c r="U21" s="125"/>
      <c r="V21" s="179">
        <f t="shared" si="0"/>
        <v>11</v>
      </c>
      <c r="W21" s="207">
        <f t="shared" ref="W21:W26" si="3">V21/G21</f>
        <v>2.6252983293556086E-2</v>
      </c>
      <c r="X21" s="194">
        <f>N21+V21</f>
        <v>75</v>
      </c>
      <c r="Y21" s="207">
        <f>O21+W21</f>
        <v>0.17899761336515513</v>
      </c>
      <c r="Z21" s="318"/>
      <c r="AA21" s="324"/>
      <c r="AB21" s="326"/>
      <c r="AC21" s="206" t="s">
        <v>216</v>
      </c>
      <c r="AD21" s="225" t="s">
        <v>226</v>
      </c>
      <c r="AE21" s="138"/>
      <c r="AF21" s="139"/>
    </row>
    <row r="22" spans="1:2048 2054:3071 3077:4094 4100:5117 5123:6140 6146:7163 7169:8192 8196:9215 9219:10238 10242:11261 11265:13312 13318:14335 14341:15358 15364:16381" ht="45" customHeight="1" thickBot="1" x14ac:dyDescent="0.35">
      <c r="A22" s="306"/>
      <c r="B22" s="309"/>
      <c r="C22" s="187" t="s">
        <v>161</v>
      </c>
      <c r="D22" s="188" t="s">
        <v>205</v>
      </c>
      <c r="E22" s="189" t="s">
        <v>174</v>
      </c>
      <c r="F22" s="190" t="s">
        <v>187</v>
      </c>
      <c r="G22" s="277">
        <v>1777</v>
      </c>
      <c r="H22" s="125">
        <v>0</v>
      </c>
      <c r="I22" s="125">
        <v>0</v>
      </c>
      <c r="J22" s="125">
        <v>0</v>
      </c>
      <c r="K22" s="125">
        <v>0</v>
      </c>
      <c r="L22" s="125">
        <v>0</v>
      </c>
      <c r="M22" s="194">
        <f>13+531</f>
        <v>544</v>
      </c>
      <c r="N22" s="191">
        <f t="shared" si="2"/>
        <v>544</v>
      </c>
      <c r="O22" s="193">
        <f>N22/G22</f>
        <v>0.3061339335959482</v>
      </c>
      <c r="P22" s="125">
        <v>0</v>
      </c>
      <c r="Q22" s="192">
        <v>0</v>
      </c>
      <c r="R22" s="192">
        <v>0</v>
      </c>
      <c r="S22" s="192">
        <v>0</v>
      </c>
      <c r="T22" s="192"/>
      <c r="U22" s="192"/>
      <c r="V22" s="179">
        <f t="shared" si="0"/>
        <v>0</v>
      </c>
      <c r="W22" s="193">
        <f t="shared" si="3"/>
        <v>0</v>
      </c>
      <c r="X22" s="194">
        <f>+N22+V22</f>
        <v>544</v>
      </c>
      <c r="Y22" s="193">
        <f>O22+W22</f>
        <v>0.3061339335959482</v>
      </c>
      <c r="Z22" s="318"/>
      <c r="AA22" s="324"/>
      <c r="AB22" s="326"/>
      <c r="AC22" s="208" t="s">
        <v>217</v>
      </c>
      <c r="AD22" s="225" t="s">
        <v>221</v>
      </c>
      <c r="AE22" s="138"/>
      <c r="AF22" s="139"/>
    </row>
    <row r="23" spans="1:2048 2054:3071 3077:4094 4100:5117 5123:6140 6146:7163 7169:8192 8196:9215 9219:10238 10242:11261 11265:13312 13318:14335 14341:15358 15364:16381" ht="46.5" customHeight="1" thickBot="1" x14ac:dyDescent="0.35">
      <c r="A23" s="306"/>
      <c r="B23" s="309"/>
      <c r="C23" s="264" t="s">
        <v>162</v>
      </c>
      <c r="D23" s="265" t="s">
        <v>205</v>
      </c>
      <c r="E23" s="189" t="s">
        <v>175</v>
      </c>
      <c r="F23" s="266" t="s">
        <v>187</v>
      </c>
      <c r="G23" s="265">
        <v>2065</v>
      </c>
      <c r="H23" s="252">
        <v>1</v>
      </c>
      <c r="I23" s="252">
        <v>50</v>
      </c>
      <c r="J23" s="252">
        <v>5</v>
      </c>
      <c r="K23" s="252">
        <v>3</v>
      </c>
      <c r="L23" s="252">
        <v>53</v>
      </c>
      <c r="M23" s="255">
        <v>14</v>
      </c>
      <c r="N23" s="191">
        <f t="shared" si="2"/>
        <v>126</v>
      </c>
      <c r="O23" s="253">
        <f>N23/G23</f>
        <v>6.1016949152542375E-2</v>
      </c>
      <c r="P23" s="252">
        <v>22</v>
      </c>
      <c r="Q23" s="254">
        <v>24</v>
      </c>
      <c r="R23" s="254">
        <v>31</v>
      </c>
      <c r="S23" s="254">
        <v>24</v>
      </c>
      <c r="T23" s="254"/>
      <c r="U23" s="254"/>
      <c r="V23" s="237">
        <f t="shared" si="0"/>
        <v>101</v>
      </c>
      <c r="W23" s="253">
        <f t="shared" si="3"/>
        <v>4.891041162227603E-2</v>
      </c>
      <c r="X23" s="255">
        <f t="shared" ref="X23:X30" si="4">N23+V23</f>
        <v>227</v>
      </c>
      <c r="Y23" s="253">
        <f>O23+W23</f>
        <v>0.10992736077481841</v>
      </c>
      <c r="Z23" s="318"/>
      <c r="AA23" s="324"/>
      <c r="AB23" s="326"/>
      <c r="AC23" s="206" t="s">
        <v>216</v>
      </c>
      <c r="AD23" s="273" t="s">
        <v>227</v>
      </c>
    </row>
    <row r="24" spans="1:2048 2054:3071 3077:4094 4100:5117 5123:6140 6146:7163 7169:8192 8196:9215 9219:10238 10242:11261 11265:13312 13318:14335 14341:15358 15364:16381" ht="37.5" customHeight="1" thickBot="1" x14ac:dyDescent="0.35">
      <c r="A24" s="305">
        <v>200404</v>
      </c>
      <c r="B24" s="308" t="s">
        <v>197</v>
      </c>
      <c r="C24" s="180" t="s">
        <v>163</v>
      </c>
      <c r="D24" s="181" t="s">
        <v>206</v>
      </c>
      <c r="E24" s="189" t="s">
        <v>176</v>
      </c>
      <c r="F24" s="183" t="s">
        <v>187</v>
      </c>
      <c r="G24" s="181">
        <v>1424</v>
      </c>
      <c r="H24" s="212">
        <v>0</v>
      </c>
      <c r="I24" s="212">
        <v>1423</v>
      </c>
      <c r="J24" s="212">
        <v>18</v>
      </c>
      <c r="K24" s="212">
        <v>0</v>
      </c>
      <c r="L24" s="179">
        <v>0</v>
      </c>
      <c r="M24" s="203">
        <v>0</v>
      </c>
      <c r="N24" s="191">
        <f t="shared" si="2"/>
        <v>1441</v>
      </c>
      <c r="O24" s="185">
        <f>N24/G24</f>
        <v>1.011938202247191</v>
      </c>
      <c r="P24" s="179">
        <v>147</v>
      </c>
      <c r="Q24" s="202">
        <v>0</v>
      </c>
      <c r="R24" s="202">
        <v>0</v>
      </c>
      <c r="S24" s="202">
        <v>116</v>
      </c>
      <c r="T24" s="202"/>
      <c r="U24" s="202"/>
      <c r="V24" s="179">
        <f t="shared" si="0"/>
        <v>263</v>
      </c>
      <c r="W24" s="213">
        <f t="shared" si="3"/>
        <v>0.18469101123595505</v>
      </c>
      <c r="X24" s="203">
        <f t="shared" si="4"/>
        <v>1704</v>
      </c>
      <c r="Y24" s="185">
        <f>O24+W24</f>
        <v>1.196629213483146</v>
      </c>
      <c r="Z24" s="317">
        <v>31809665770</v>
      </c>
      <c r="AA24" s="323">
        <v>31796350153</v>
      </c>
      <c r="AB24" s="325">
        <f>AA24/Z24</f>
        <v>0.99958139714210525</v>
      </c>
      <c r="AC24" s="214" t="s">
        <v>189</v>
      </c>
      <c r="AD24" s="224" t="s">
        <v>228</v>
      </c>
      <c r="AE24" s="138"/>
    </row>
    <row r="25" spans="1:2048 2054:3071 3077:4094 4100:5117 5123:6140 6146:7163 7169:8192 8196:9215 9219:10238 10242:11261 11265:13312 13318:14335 14341:15358 15364:16381" ht="30.75" customHeight="1" thickBot="1" x14ac:dyDescent="0.35">
      <c r="A25" s="306"/>
      <c r="B25" s="309"/>
      <c r="C25" s="187" t="s">
        <v>164</v>
      </c>
      <c r="D25" s="188" t="s">
        <v>206</v>
      </c>
      <c r="E25" s="189" t="s">
        <v>177</v>
      </c>
      <c r="F25" s="190" t="s">
        <v>187</v>
      </c>
      <c r="G25" s="188">
        <v>113</v>
      </c>
      <c r="H25" s="215">
        <v>0</v>
      </c>
      <c r="I25" s="215">
        <v>0</v>
      </c>
      <c r="J25" s="215">
        <v>0</v>
      </c>
      <c r="K25" s="215">
        <v>0</v>
      </c>
      <c r="L25" s="215">
        <v>0</v>
      </c>
      <c r="M25" s="294">
        <v>0</v>
      </c>
      <c r="N25" s="191">
        <f t="shared" si="2"/>
        <v>0</v>
      </c>
      <c r="O25" s="193">
        <f t="shared" ref="O25:O28" si="5">N25/G25</f>
        <v>0</v>
      </c>
      <c r="P25" s="125">
        <v>0</v>
      </c>
      <c r="Q25" s="192">
        <v>0</v>
      </c>
      <c r="R25" s="192">
        <v>63</v>
      </c>
      <c r="S25" s="192">
        <v>46</v>
      </c>
      <c r="T25" s="192"/>
      <c r="U25" s="192"/>
      <c r="V25" s="125">
        <f t="shared" si="0"/>
        <v>109</v>
      </c>
      <c r="W25" s="263">
        <f t="shared" si="3"/>
        <v>0.96460176991150437</v>
      </c>
      <c r="X25" s="194">
        <f t="shared" si="4"/>
        <v>109</v>
      </c>
      <c r="Y25" s="193">
        <f>O25+W25</f>
        <v>0.96460176991150437</v>
      </c>
      <c r="Z25" s="318"/>
      <c r="AA25" s="324"/>
      <c r="AB25" s="326"/>
      <c r="AC25" s="216" t="s">
        <v>189</v>
      </c>
      <c r="AD25" s="226" t="s">
        <v>229</v>
      </c>
    </row>
    <row r="26" spans="1:2048 2054:3071 3077:4094 4100:5117 5123:6140 6146:7163 7169:8192 8196:9215 9219:10238 10242:11261 11265:13312 13318:14335 14341:15358 15364:16381" ht="33" customHeight="1" thickBot="1" x14ac:dyDescent="0.35">
      <c r="A26" s="306"/>
      <c r="B26" s="309"/>
      <c r="C26" s="187" t="s">
        <v>165</v>
      </c>
      <c r="D26" s="188" t="s">
        <v>206</v>
      </c>
      <c r="E26" s="189" t="s">
        <v>178</v>
      </c>
      <c r="F26" s="190" t="s">
        <v>187</v>
      </c>
      <c r="G26" s="188">
        <v>75</v>
      </c>
      <c r="H26" s="215">
        <v>0</v>
      </c>
      <c r="I26" s="215">
        <v>75</v>
      </c>
      <c r="J26" s="215">
        <v>0</v>
      </c>
      <c r="K26" s="215">
        <v>0</v>
      </c>
      <c r="L26" s="215">
        <v>0</v>
      </c>
      <c r="M26" s="294">
        <v>0</v>
      </c>
      <c r="N26" s="191">
        <f t="shared" si="2"/>
        <v>75</v>
      </c>
      <c r="O26" s="193">
        <f>N26/G26</f>
        <v>1</v>
      </c>
      <c r="P26" s="125">
        <v>0</v>
      </c>
      <c r="Q26" s="192">
        <v>0</v>
      </c>
      <c r="R26" s="192">
        <v>0</v>
      </c>
      <c r="S26" s="192">
        <v>72</v>
      </c>
      <c r="T26" s="192"/>
      <c r="U26" s="192"/>
      <c r="V26" s="125">
        <f t="shared" si="0"/>
        <v>72</v>
      </c>
      <c r="W26" s="193">
        <f t="shared" si="3"/>
        <v>0.96</v>
      </c>
      <c r="X26" s="194">
        <f t="shared" si="4"/>
        <v>147</v>
      </c>
      <c r="Y26" s="193">
        <f t="shared" ref="Y26:Y30" si="6">O26+W26</f>
        <v>1.96</v>
      </c>
      <c r="Z26" s="318"/>
      <c r="AA26" s="324"/>
      <c r="AB26" s="326"/>
      <c r="AC26" s="216" t="s">
        <v>189</v>
      </c>
      <c r="AD26" s="226" t="s">
        <v>230</v>
      </c>
    </row>
    <row r="27" spans="1:2048 2054:3071 3077:4094 4100:5117 5123:6140 6146:7163 7169:8192 8196:9215 9219:10238 10242:11261 11265:13312 13318:14335 14341:15358 15364:16381" ht="35.25" customHeight="1" thickBot="1" x14ac:dyDescent="0.35">
      <c r="A27" s="307"/>
      <c r="B27" s="310"/>
      <c r="C27" s="196" t="s">
        <v>166</v>
      </c>
      <c r="D27" s="197" t="s">
        <v>206</v>
      </c>
      <c r="E27" s="189" t="s">
        <v>184</v>
      </c>
      <c r="F27" s="199" t="s">
        <v>187</v>
      </c>
      <c r="G27" s="197">
        <v>71</v>
      </c>
      <c r="H27" s="217">
        <v>0</v>
      </c>
      <c r="I27" s="217">
        <v>71</v>
      </c>
      <c r="J27" s="217">
        <v>0</v>
      </c>
      <c r="K27" s="217">
        <v>0</v>
      </c>
      <c r="L27" s="217">
        <v>0</v>
      </c>
      <c r="M27" s="295">
        <v>0</v>
      </c>
      <c r="N27" s="191">
        <f t="shared" si="2"/>
        <v>71</v>
      </c>
      <c r="O27" s="200">
        <f t="shared" si="5"/>
        <v>1</v>
      </c>
      <c r="P27" s="209">
        <v>0</v>
      </c>
      <c r="Q27" s="210">
        <v>0</v>
      </c>
      <c r="R27" s="210">
        <v>0</v>
      </c>
      <c r="S27" s="210">
        <v>0</v>
      </c>
      <c r="T27" s="210"/>
      <c r="U27" s="210"/>
      <c r="V27" s="209">
        <f t="shared" si="0"/>
        <v>0</v>
      </c>
      <c r="W27" s="200">
        <f t="shared" ref="W27:W29" si="7">V27/G27</f>
        <v>0</v>
      </c>
      <c r="X27" s="211">
        <f t="shared" si="4"/>
        <v>71</v>
      </c>
      <c r="Y27" s="200">
        <f t="shared" si="6"/>
        <v>1</v>
      </c>
      <c r="Z27" s="319"/>
      <c r="AA27" s="330"/>
      <c r="AB27" s="327"/>
      <c r="AC27" s="218" t="s">
        <v>189</v>
      </c>
      <c r="AD27" s="227" t="s">
        <v>231</v>
      </c>
    </row>
    <row r="28" spans="1:2048 2054:3071 3077:4094 4100:5117 5123:6140 6146:7163 7169:8192 8196:9215 9219:10238 10242:11261 11265:13312 13318:14335 14341:15358 15364:16381"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296">
        <v>0</v>
      </c>
      <c r="N28" s="191">
        <f t="shared" si="2"/>
        <v>0</v>
      </c>
      <c r="O28" s="257">
        <f t="shared" si="5"/>
        <v>0</v>
      </c>
      <c r="P28" s="258">
        <v>0</v>
      </c>
      <c r="Q28" s="259">
        <v>0</v>
      </c>
      <c r="R28" s="260">
        <v>0</v>
      </c>
      <c r="S28" s="302">
        <v>0</v>
      </c>
      <c r="T28" s="260"/>
      <c r="U28" s="260"/>
      <c r="V28" s="261">
        <f t="shared" si="0"/>
        <v>0</v>
      </c>
      <c r="W28" s="257">
        <f t="shared" si="7"/>
        <v>0</v>
      </c>
      <c r="X28" s="262">
        <f t="shared" si="4"/>
        <v>0</v>
      </c>
      <c r="Y28" s="257">
        <f>O28+W28</f>
        <v>0</v>
      </c>
      <c r="Z28" s="284">
        <v>809441024</v>
      </c>
      <c r="AA28" s="270">
        <v>804236280</v>
      </c>
      <c r="AB28" s="251">
        <f>AA28/Z28</f>
        <v>0.9935699527875671</v>
      </c>
      <c r="AC28" s="271" t="s">
        <v>218</v>
      </c>
      <c r="AD28" s="275" t="s">
        <v>236</v>
      </c>
    </row>
    <row r="29" spans="1:2048 2054:3071 3077:4094 4100:5117 5123:6140 6146:7163 7169:8192 8196:9215 9219:10238 10242:11261 11265:13312 13318:14335 14341:15358 15364:16381"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5">
        <v>0</v>
      </c>
      <c r="N29" s="191">
        <f t="shared" si="2"/>
        <v>160</v>
      </c>
      <c r="O29" s="236">
        <f>N29/G29</f>
        <v>0.10236724248240563</v>
      </c>
      <c r="P29" s="237">
        <v>137</v>
      </c>
      <c r="Q29" s="238">
        <v>0</v>
      </c>
      <c r="R29" s="240">
        <v>0</v>
      </c>
      <c r="S29" s="303">
        <v>17</v>
      </c>
      <c r="T29" s="240"/>
      <c r="U29" s="240"/>
      <c r="V29" s="237">
        <f t="shared" si="0"/>
        <v>154</v>
      </c>
      <c r="W29" s="239">
        <f t="shared" si="7"/>
        <v>9.852847088931542E-2</v>
      </c>
      <c r="X29" s="235">
        <f t="shared" si="4"/>
        <v>314</v>
      </c>
      <c r="Y29" s="239">
        <f t="shared" si="6"/>
        <v>0.20089571337172105</v>
      </c>
      <c r="Z29" s="285">
        <v>1208106638</v>
      </c>
      <c r="AA29" s="241">
        <v>1198673135</v>
      </c>
      <c r="AB29" s="229">
        <f>AA29/Z29</f>
        <v>0.99219149808197649</v>
      </c>
      <c r="AC29" s="186" t="s">
        <v>190</v>
      </c>
      <c r="AD29" s="275" t="s">
        <v>237</v>
      </c>
      <c r="AE29" s="138"/>
    </row>
    <row r="30" spans="1:2048 2054:3071 3077:4094 4100:5117 5123:6140 6146:7163 7169:8192 8196:9215 9219:10238 10242:11261 11265:13312 13318:14335 14341:15358 15364:16381" ht="45" customHeight="1" thickBot="1" x14ac:dyDescent="0.35">
      <c r="A30" s="242">
        <v>200407</v>
      </c>
      <c r="B30" s="243" t="s">
        <v>200</v>
      </c>
      <c r="C30" s="180" t="s">
        <v>169</v>
      </c>
      <c r="D30" s="181" t="s">
        <v>213</v>
      </c>
      <c r="E30" s="182" t="s">
        <v>181</v>
      </c>
      <c r="F30" s="183" t="s">
        <v>187</v>
      </c>
      <c r="G30" s="282">
        <v>325</v>
      </c>
      <c r="H30" s="244">
        <v>0</v>
      </c>
      <c r="I30" s="290">
        <v>3</v>
      </c>
      <c r="J30" s="290">
        <v>35</v>
      </c>
      <c r="K30" s="244">
        <v>96</v>
      </c>
      <c r="L30" s="244">
        <v>19</v>
      </c>
      <c r="M30" s="297">
        <v>29</v>
      </c>
      <c r="N30" s="191">
        <f t="shared" si="2"/>
        <v>182</v>
      </c>
      <c r="O30" s="185">
        <f>N30/G30</f>
        <v>0.56000000000000005</v>
      </c>
      <c r="P30" s="179">
        <v>7</v>
      </c>
      <c r="Q30" s="245">
        <v>15</v>
      </c>
      <c r="R30" s="245">
        <v>55</v>
      </c>
      <c r="S30" s="245">
        <v>40</v>
      </c>
      <c r="T30" s="245"/>
      <c r="U30" s="245"/>
      <c r="V30" s="179">
        <f t="shared" si="0"/>
        <v>117</v>
      </c>
      <c r="W30" s="246">
        <f t="shared" ref="W30" si="8">V30/G30</f>
        <v>0.36</v>
      </c>
      <c r="X30" s="203">
        <f t="shared" si="4"/>
        <v>299</v>
      </c>
      <c r="Y30" s="236">
        <f t="shared" si="6"/>
        <v>0.92</v>
      </c>
      <c r="Z30" s="286">
        <v>961389532</v>
      </c>
      <c r="AA30" s="247">
        <v>940480659</v>
      </c>
      <c r="AB30" s="292">
        <f>AA30/Z30</f>
        <v>0.9782514035112253</v>
      </c>
      <c r="AC30" s="214" t="s">
        <v>191</v>
      </c>
      <c r="AD30" s="248" t="s">
        <v>232</v>
      </c>
      <c r="AE30" s="9"/>
    </row>
    <row r="31" spans="1:2048 2054:3071 3077:4094 4100:5117 5123:6140 6146:7163 7169:8192 8196:9215 9219:10238 10242:11261 11265:13312 13318:14335 14341:15358 15364:16381" ht="45" customHeight="1" x14ac:dyDescent="0.3">
      <c r="A31" s="133"/>
      <c r="B31" s="141"/>
      <c r="C31" s="1"/>
      <c r="E31" s="1"/>
      <c r="F31" s="1"/>
      <c r="H31" s="131"/>
      <c r="L31" s="133"/>
      <c r="M31" s="141"/>
      <c r="Q31" s="1"/>
      <c r="S31" s="131"/>
      <c r="W31" s="133"/>
      <c r="X31" s="141"/>
      <c r="Y31" s="1"/>
      <c r="Z31" s="1"/>
      <c r="AC31" s="1"/>
      <c r="AD31" s="131"/>
      <c r="AH31" s="133"/>
      <c r="AI31" s="141"/>
      <c r="AO31" s="131"/>
      <c r="AS31" s="133"/>
      <c r="AT31" s="141"/>
      <c r="AZ31" s="131"/>
      <c r="BD31" s="133"/>
      <c r="BE31" s="141"/>
      <c r="BK31" s="131"/>
      <c r="BO31" s="133"/>
      <c r="BP31" s="141"/>
      <c r="BV31" s="131"/>
      <c r="BZ31" s="133"/>
      <c r="CA31" s="141"/>
      <c r="CG31" s="131"/>
      <c r="CK31" s="133"/>
      <c r="CL31" s="141"/>
      <c r="CR31" s="131"/>
      <c r="CV31" s="133"/>
      <c r="CW31" s="141"/>
      <c r="DC31" s="131"/>
      <c r="DG31" s="133"/>
      <c r="DH31" s="141"/>
      <c r="DN31" s="131"/>
      <c r="DR31" s="133"/>
      <c r="DS31" s="141"/>
      <c r="DY31" s="131"/>
      <c r="EC31" s="133"/>
      <c r="ED31" s="141"/>
      <c r="EJ31" s="131"/>
      <c r="EN31" s="133"/>
      <c r="EO31" s="141"/>
      <c r="EU31" s="131"/>
      <c r="EY31" s="133"/>
      <c r="EZ31" s="141"/>
      <c r="FF31" s="131"/>
      <c r="FJ31" s="133"/>
      <c r="FK31" s="141"/>
      <c r="FQ31" s="131"/>
      <c r="FU31" s="133"/>
      <c r="FV31" s="141"/>
      <c r="GB31" s="131"/>
      <c r="GF31" s="133"/>
      <c r="GG31" s="141"/>
      <c r="GM31" s="131"/>
      <c r="GQ31" s="133"/>
      <c r="GR31" s="141"/>
      <c r="GX31" s="131"/>
      <c r="HB31" s="133"/>
      <c r="HC31" s="141"/>
      <c r="HI31" s="131"/>
      <c r="HM31" s="133"/>
      <c r="HN31" s="141"/>
      <c r="HT31" s="131"/>
      <c r="HX31" s="133"/>
      <c r="HY31" s="141"/>
      <c r="IE31" s="131"/>
      <c r="II31" s="133"/>
      <c r="IJ31" s="141"/>
      <c r="IP31" s="131"/>
      <c r="IT31" s="133"/>
      <c r="IU31" s="141"/>
      <c r="JA31" s="131"/>
      <c r="JE31" s="133"/>
      <c r="JF31" s="141"/>
      <c r="JL31" s="131"/>
      <c r="JP31" s="133"/>
      <c r="JQ31" s="141"/>
      <c r="JW31" s="131"/>
      <c r="KA31" s="133"/>
      <c r="KB31" s="141"/>
      <c r="KH31" s="131"/>
      <c r="KL31" s="133"/>
      <c r="KM31" s="141"/>
      <c r="KS31" s="131"/>
      <c r="KW31" s="133"/>
      <c r="KX31" s="141"/>
      <c r="LD31" s="131"/>
      <c r="LH31" s="133"/>
      <c r="LI31" s="141"/>
      <c r="LO31" s="131"/>
      <c r="LS31" s="133"/>
      <c r="LT31" s="141"/>
      <c r="LZ31" s="131"/>
      <c r="MD31" s="133"/>
      <c r="ME31" s="141"/>
      <c r="MK31" s="131"/>
      <c r="MO31" s="133"/>
      <c r="MP31" s="141"/>
      <c r="MV31" s="131"/>
      <c r="MZ31" s="133"/>
      <c r="NA31" s="141"/>
      <c r="NG31" s="131"/>
      <c r="NK31" s="133"/>
      <c r="NL31" s="141"/>
      <c r="NR31" s="131"/>
      <c r="NV31" s="133"/>
      <c r="NW31" s="141"/>
      <c r="OC31" s="131"/>
      <c r="OG31" s="133"/>
      <c r="OH31" s="141"/>
      <c r="ON31" s="131"/>
      <c r="OR31" s="133"/>
      <c r="OS31" s="141"/>
      <c r="OY31" s="131"/>
      <c r="PC31" s="133"/>
      <c r="PD31" s="141"/>
      <c r="PJ31" s="131"/>
      <c r="PN31" s="133"/>
      <c r="PO31" s="141"/>
      <c r="PU31" s="131"/>
      <c r="PY31" s="133"/>
      <c r="PZ31" s="141"/>
      <c r="QF31" s="131"/>
      <c r="QJ31" s="133"/>
      <c r="QK31" s="141"/>
      <c r="QQ31" s="131"/>
      <c r="QU31" s="133"/>
      <c r="QV31" s="141"/>
      <c r="RB31" s="131"/>
      <c r="RF31" s="133"/>
      <c r="RG31" s="141"/>
      <c r="RM31" s="131"/>
      <c r="RQ31" s="133"/>
      <c r="RR31" s="141"/>
      <c r="RX31" s="131"/>
      <c r="SB31" s="133"/>
      <c r="SC31" s="141"/>
      <c r="SI31" s="131"/>
      <c r="SM31" s="133"/>
      <c r="SN31" s="141"/>
      <c r="ST31" s="131"/>
      <c r="SX31" s="133"/>
      <c r="SY31" s="141"/>
      <c r="TE31" s="131"/>
      <c r="TI31" s="133"/>
      <c r="TJ31" s="141"/>
      <c r="TP31" s="131"/>
      <c r="TT31" s="133"/>
      <c r="TU31" s="141"/>
      <c r="UA31" s="131"/>
      <c r="UE31" s="133"/>
      <c r="UF31" s="141"/>
      <c r="UL31" s="131"/>
      <c r="UP31" s="133"/>
      <c r="UQ31" s="141"/>
      <c r="UW31" s="131"/>
      <c r="VA31" s="133"/>
      <c r="VB31" s="141"/>
      <c r="VH31" s="131"/>
      <c r="VL31" s="133"/>
      <c r="VM31" s="141"/>
      <c r="VS31" s="131"/>
      <c r="VW31" s="133"/>
      <c r="VX31" s="141"/>
      <c r="WD31" s="131"/>
      <c r="WH31" s="133"/>
      <c r="WI31" s="141"/>
      <c r="WO31" s="131"/>
      <c r="WS31" s="133"/>
      <c r="WT31" s="141"/>
      <c r="WZ31" s="131"/>
      <c r="XD31" s="133"/>
      <c r="XE31" s="141"/>
      <c r="XK31" s="131"/>
      <c r="XO31" s="133"/>
      <c r="XP31" s="141"/>
      <c r="XV31" s="131"/>
      <c r="XZ31" s="133"/>
      <c r="YA31" s="141"/>
      <c r="YG31" s="131"/>
      <c r="YK31" s="133"/>
      <c r="YL31" s="141"/>
      <c r="YR31" s="131"/>
      <c r="YV31" s="133"/>
      <c r="YW31" s="141"/>
      <c r="ZC31" s="131"/>
      <c r="ZG31" s="133"/>
      <c r="ZH31" s="141"/>
      <c r="ZN31" s="131"/>
      <c r="ZR31" s="133"/>
      <c r="ZS31" s="141"/>
      <c r="ZY31" s="131"/>
      <c r="AAC31" s="133"/>
      <c r="AAD31" s="141"/>
      <c r="AAJ31" s="131"/>
      <c r="AAN31" s="133"/>
      <c r="AAO31" s="141"/>
      <c r="AAU31" s="131"/>
      <c r="AAY31" s="133"/>
      <c r="AAZ31" s="141"/>
      <c r="ABF31" s="131"/>
      <c r="ABJ31" s="133"/>
      <c r="ABK31" s="141"/>
      <c r="ABQ31" s="131"/>
      <c r="ABU31" s="133"/>
      <c r="ABV31" s="141"/>
      <c r="ACB31" s="131"/>
      <c r="ACF31" s="133"/>
      <c r="ACG31" s="141"/>
      <c r="ACM31" s="131"/>
      <c r="ACQ31" s="133"/>
      <c r="ACR31" s="141"/>
      <c r="ACX31" s="131"/>
      <c r="ADB31" s="133"/>
      <c r="ADC31" s="141"/>
      <c r="ADI31" s="131"/>
      <c r="ADM31" s="133"/>
      <c r="ADN31" s="141"/>
      <c r="ADT31" s="131"/>
      <c r="ADX31" s="133"/>
      <c r="ADY31" s="141"/>
      <c r="AEE31" s="131"/>
      <c r="AEI31" s="133"/>
      <c r="AEJ31" s="141"/>
      <c r="AEP31" s="131"/>
      <c r="AET31" s="133"/>
      <c r="AEU31" s="141"/>
      <c r="AFA31" s="131"/>
      <c r="AFE31" s="133"/>
      <c r="AFF31" s="141"/>
      <c r="AFL31" s="131"/>
      <c r="AFP31" s="133"/>
      <c r="AFQ31" s="141"/>
      <c r="AFW31" s="131"/>
      <c r="AGA31" s="133"/>
      <c r="AGB31" s="141"/>
      <c r="AGH31" s="131"/>
      <c r="AGL31" s="133"/>
      <c r="AGM31" s="141"/>
      <c r="AGS31" s="131"/>
      <c r="AGW31" s="133"/>
      <c r="AGX31" s="141"/>
      <c r="AHD31" s="131"/>
      <c r="AHH31" s="133"/>
      <c r="AHI31" s="141"/>
      <c r="AHO31" s="131"/>
      <c r="AHS31" s="133"/>
      <c r="AHT31" s="141"/>
      <c r="AHZ31" s="131"/>
      <c r="AID31" s="133"/>
      <c r="AIE31" s="141"/>
      <c r="AIK31" s="131"/>
      <c r="AIO31" s="133"/>
      <c r="AIP31" s="141"/>
      <c r="AIV31" s="131"/>
      <c r="AIZ31" s="133"/>
      <c r="AJA31" s="141"/>
      <c r="AJG31" s="131"/>
      <c r="AJK31" s="133"/>
      <c r="AJL31" s="141"/>
      <c r="AJR31" s="131"/>
      <c r="AJV31" s="133"/>
      <c r="AJW31" s="141"/>
      <c r="AKC31" s="131"/>
      <c r="AKG31" s="133"/>
      <c r="AKH31" s="141"/>
      <c r="AKN31" s="131"/>
      <c r="AKR31" s="133"/>
      <c r="AKS31" s="141"/>
      <c r="AKY31" s="131"/>
      <c r="ALC31" s="133"/>
      <c r="ALD31" s="141"/>
      <c r="ALJ31" s="131"/>
      <c r="ALN31" s="133"/>
      <c r="ALO31" s="141"/>
      <c r="ALU31" s="131"/>
      <c r="ALY31" s="133"/>
      <c r="ALZ31" s="141"/>
      <c r="AMF31" s="131"/>
      <c r="AMJ31" s="133"/>
      <c r="AMK31" s="141"/>
      <c r="AMQ31" s="131"/>
      <c r="AMU31" s="133"/>
      <c r="AMV31" s="141"/>
      <c r="ANB31" s="131"/>
      <c r="ANF31" s="133"/>
      <c r="ANG31" s="141"/>
      <c r="ANM31" s="131"/>
      <c r="ANQ31" s="133"/>
      <c r="ANR31" s="141"/>
      <c r="ANX31" s="131"/>
      <c r="AOB31" s="133"/>
      <c r="AOC31" s="141"/>
      <c r="AOI31" s="131"/>
      <c r="AOM31" s="133"/>
      <c r="AON31" s="141"/>
      <c r="AOT31" s="131"/>
      <c r="AOX31" s="133"/>
      <c r="AOY31" s="141"/>
      <c r="APE31" s="131"/>
      <c r="API31" s="133"/>
      <c r="APJ31" s="141"/>
      <c r="APP31" s="131"/>
      <c r="APT31" s="133"/>
      <c r="APU31" s="141"/>
      <c r="AQA31" s="131"/>
      <c r="AQE31" s="133"/>
      <c r="AQF31" s="141"/>
      <c r="AQL31" s="131"/>
      <c r="AQP31" s="133"/>
      <c r="AQQ31" s="141"/>
      <c r="AQW31" s="131"/>
      <c r="ARA31" s="133"/>
      <c r="ARB31" s="141"/>
      <c r="ARH31" s="131"/>
      <c r="ARL31" s="133"/>
      <c r="ARM31" s="141"/>
      <c r="ARS31" s="131"/>
      <c r="ARW31" s="133"/>
      <c r="ARX31" s="141"/>
      <c r="ASD31" s="131"/>
      <c r="ASH31" s="133"/>
      <c r="ASI31" s="141"/>
      <c r="ASO31" s="131"/>
      <c r="ASS31" s="133"/>
      <c r="AST31" s="141"/>
      <c r="ASZ31" s="131"/>
      <c r="ATD31" s="133"/>
      <c r="ATE31" s="141"/>
      <c r="ATK31" s="131"/>
      <c r="ATO31" s="133"/>
      <c r="ATP31" s="141"/>
      <c r="ATV31" s="131"/>
      <c r="ATZ31" s="133"/>
      <c r="AUA31" s="141"/>
      <c r="AUG31" s="131"/>
      <c r="AUK31" s="133"/>
      <c r="AUL31" s="141"/>
      <c r="AUR31" s="131"/>
      <c r="AUV31" s="133"/>
      <c r="AUW31" s="141"/>
      <c r="AVC31" s="131"/>
      <c r="AVG31" s="133"/>
      <c r="AVH31" s="141"/>
      <c r="AVN31" s="131"/>
      <c r="AVR31" s="133"/>
      <c r="AVS31" s="141"/>
      <c r="AVY31" s="131"/>
      <c r="AWC31" s="133"/>
      <c r="AWD31" s="141"/>
      <c r="AWJ31" s="131"/>
      <c r="AWN31" s="133"/>
      <c r="AWO31" s="141"/>
      <c r="AWU31" s="131"/>
      <c r="AWY31" s="133"/>
      <c r="AWZ31" s="141"/>
      <c r="AXF31" s="131"/>
      <c r="AXJ31" s="133"/>
      <c r="AXK31" s="141"/>
      <c r="AXQ31" s="131"/>
      <c r="AXU31" s="133"/>
      <c r="AXV31" s="141"/>
      <c r="AYB31" s="131"/>
      <c r="AYF31" s="133"/>
      <c r="AYG31" s="141"/>
      <c r="AYM31" s="131"/>
      <c r="AYQ31" s="133"/>
      <c r="AYR31" s="141"/>
      <c r="AYX31" s="131"/>
      <c r="AZB31" s="133"/>
      <c r="AZC31" s="141"/>
      <c r="AZI31" s="131"/>
      <c r="AZM31" s="133"/>
      <c r="AZN31" s="141"/>
      <c r="AZT31" s="131"/>
      <c r="AZX31" s="133"/>
      <c r="AZY31" s="141"/>
      <c r="BAE31" s="131"/>
      <c r="BAI31" s="133"/>
      <c r="BAJ31" s="141"/>
      <c r="BAP31" s="131"/>
      <c r="BAT31" s="133"/>
      <c r="BAU31" s="141"/>
      <c r="BBA31" s="131"/>
      <c r="BBE31" s="133"/>
      <c r="BBF31" s="141"/>
      <c r="BBL31" s="131"/>
      <c r="BBP31" s="133"/>
      <c r="BBQ31" s="141"/>
      <c r="BBW31" s="131"/>
      <c r="BCA31" s="133"/>
      <c r="BCB31" s="141"/>
      <c r="BCH31" s="131"/>
      <c r="BCL31" s="133"/>
      <c r="BCM31" s="141"/>
      <c r="BCS31" s="131"/>
      <c r="BCW31" s="133"/>
      <c r="BCX31" s="141"/>
      <c r="BDD31" s="131"/>
      <c r="BDH31" s="133"/>
      <c r="BDI31" s="141"/>
      <c r="BDO31" s="131"/>
      <c r="BDS31" s="133"/>
      <c r="BDT31" s="141"/>
      <c r="BDZ31" s="131"/>
      <c r="BED31" s="133"/>
      <c r="BEE31" s="141"/>
      <c r="BEK31" s="131"/>
      <c r="BEO31" s="133"/>
      <c r="BEP31" s="141"/>
      <c r="BEV31" s="131"/>
      <c r="BEZ31" s="133"/>
      <c r="BFA31" s="141"/>
      <c r="BFG31" s="131"/>
      <c r="BFK31" s="133"/>
      <c r="BFL31" s="141"/>
      <c r="BFR31" s="131"/>
      <c r="BFV31" s="133"/>
      <c r="BFW31" s="141"/>
      <c r="BGC31" s="131"/>
      <c r="BGG31" s="133"/>
      <c r="BGH31" s="141"/>
      <c r="BGN31" s="131"/>
      <c r="BGR31" s="133"/>
      <c r="BGS31" s="141"/>
      <c r="BGY31" s="131"/>
      <c r="BHC31" s="133"/>
      <c r="BHD31" s="141"/>
      <c r="BHJ31" s="131"/>
      <c r="BHN31" s="133"/>
      <c r="BHO31" s="141"/>
      <c r="BHU31" s="131"/>
      <c r="BHY31" s="133"/>
      <c r="BHZ31" s="141"/>
      <c r="BIF31" s="131"/>
      <c r="BIJ31" s="133"/>
      <c r="BIK31" s="141"/>
      <c r="BIQ31" s="131"/>
      <c r="BIU31" s="133"/>
      <c r="BIV31" s="141"/>
      <c r="BJB31" s="131"/>
      <c r="BJF31" s="133"/>
      <c r="BJG31" s="141"/>
      <c r="BJM31" s="131"/>
      <c r="BJQ31" s="133"/>
      <c r="BJR31" s="141"/>
      <c r="BJX31" s="131"/>
      <c r="BKB31" s="133"/>
      <c r="BKC31" s="141"/>
      <c r="BKI31" s="131"/>
      <c r="BKM31" s="133"/>
      <c r="BKN31" s="141"/>
      <c r="BKT31" s="131"/>
      <c r="BKX31" s="133"/>
      <c r="BKY31" s="141"/>
      <c r="BLE31" s="131"/>
      <c r="BLI31" s="133"/>
      <c r="BLJ31" s="141"/>
      <c r="BLP31" s="131"/>
      <c r="BLT31" s="133"/>
      <c r="BLU31" s="141"/>
      <c r="BMA31" s="131"/>
      <c r="BME31" s="133"/>
      <c r="BMF31" s="141"/>
      <c r="BML31" s="131"/>
      <c r="BMP31" s="133"/>
      <c r="BMQ31" s="141"/>
      <c r="BMW31" s="131"/>
      <c r="BNA31" s="133"/>
      <c r="BNB31" s="141"/>
      <c r="BNH31" s="131"/>
      <c r="BNL31" s="133"/>
      <c r="BNM31" s="141"/>
      <c r="BNS31" s="131"/>
      <c r="BNW31" s="133"/>
      <c r="BNX31" s="141"/>
      <c r="BOD31" s="131"/>
      <c r="BOH31" s="133"/>
      <c r="BOI31" s="141"/>
      <c r="BOO31" s="131"/>
      <c r="BOS31" s="133"/>
      <c r="BOT31" s="141"/>
      <c r="BOZ31" s="131"/>
      <c r="BPD31" s="133"/>
      <c r="BPE31" s="141"/>
      <c r="BPK31" s="131"/>
      <c r="BPO31" s="133"/>
      <c r="BPP31" s="141"/>
      <c r="BPV31" s="131"/>
      <c r="BPZ31" s="133"/>
      <c r="BQA31" s="141"/>
      <c r="BQG31" s="131"/>
      <c r="BQK31" s="133"/>
      <c r="BQL31" s="141"/>
      <c r="BQR31" s="131"/>
      <c r="BQV31" s="133"/>
      <c r="BQW31" s="141"/>
      <c r="BRC31" s="131"/>
      <c r="BRG31" s="133"/>
      <c r="BRH31" s="141"/>
      <c r="BRN31" s="131"/>
      <c r="BRR31" s="133"/>
      <c r="BRS31" s="141"/>
      <c r="BRY31" s="131"/>
      <c r="BSC31" s="133"/>
      <c r="BSD31" s="141"/>
      <c r="BSJ31" s="131"/>
      <c r="BSN31" s="133"/>
      <c r="BSO31" s="141"/>
      <c r="BSU31" s="131"/>
      <c r="BSY31" s="133"/>
      <c r="BSZ31" s="141"/>
      <c r="BTF31" s="131"/>
      <c r="BTJ31" s="133"/>
      <c r="BTK31" s="141"/>
      <c r="BTQ31" s="131"/>
      <c r="BTU31" s="133"/>
      <c r="BTV31" s="141"/>
      <c r="BUB31" s="131"/>
      <c r="BUF31" s="133"/>
      <c r="BUG31" s="141"/>
      <c r="BUM31" s="131"/>
      <c r="BUQ31" s="133"/>
      <c r="BUR31" s="141"/>
      <c r="BUX31" s="131"/>
      <c r="BVB31" s="133"/>
      <c r="BVC31" s="141"/>
      <c r="BVI31" s="131"/>
      <c r="BVM31" s="133"/>
      <c r="BVN31" s="141"/>
      <c r="BVT31" s="131"/>
      <c r="BVX31" s="133"/>
      <c r="BVY31" s="141"/>
      <c r="BWE31" s="131"/>
      <c r="BWI31" s="133"/>
      <c r="BWJ31" s="141"/>
      <c r="BWP31" s="131"/>
      <c r="BWT31" s="133"/>
      <c r="BWU31" s="141"/>
      <c r="BXA31" s="131"/>
      <c r="BXE31" s="133"/>
      <c r="BXF31" s="141"/>
      <c r="BXL31" s="131"/>
      <c r="BXP31" s="133"/>
      <c r="BXQ31" s="141"/>
      <c r="BXW31" s="131"/>
      <c r="BYA31" s="133"/>
      <c r="BYB31" s="141"/>
      <c r="BYH31" s="131"/>
      <c r="BYL31" s="133"/>
      <c r="BYM31" s="141"/>
      <c r="BYS31" s="131"/>
      <c r="BYW31" s="133"/>
      <c r="BYX31" s="141"/>
      <c r="BZD31" s="131"/>
      <c r="BZH31" s="133"/>
      <c r="BZI31" s="141"/>
      <c r="BZO31" s="131"/>
      <c r="BZS31" s="133"/>
      <c r="BZT31" s="141"/>
      <c r="BZZ31" s="131"/>
      <c r="CAD31" s="133"/>
      <c r="CAE31" s="141"/>
      <c r="CAK31" s="131"/>
      <c r="CAO31" s="133"/>
      <c r="CAP31" s="141"/>
      <c r="CAV31" s="131"/>
      <c r="CAZ31" s="133"/>
      <c r="CBA31" s="141"/>
      <c r="CBG31" s="131"/>
      <c r="CBK31" s="133"/>
      <c r="CBL31" s="141"/>
      <c r="CBR31" s="131"/>
      <c r="CBV31" s="133"/>
      <c r="CBW31" s="141"/>
      <c r="CCC31" s="131"/>
      <c r="CCG31" s="133"/>
      <c r="CCH31" s="141"/>
      <c r="CCN31" s="131"/>
      <c r="CCR31" s="133"/>
      <c r="CCS31" s="141"/>
      <c r="CCY31" s="131"/>
      <c r="CDC31" s="133"/>
      <c r="CDD31" s="141"/>
      <c r="CDJ31" s="131"/>
      <c r="CDN31" s="133"/>
      <c r="CDO31" s="141"/>
      <c r="CDU31" s="131"/>
      <c r="CDY31" s="133"/>
      <c r="CDZ31" s="141"/>
      <c r="CEF31" s="131"/>
      <c r="CEJ31" s="133"/>
      <c r="CEK31" s="141"/>
      <c r="CEQ31" s="131"/>
      <c r="CEU31" s="133"/>
      <c r="CEV31" s="141"/>
      <c r="CFB31" s="131"/>
      <c r="CFF31" s="133"/>
      <c r="CFG31" s="141"/>
      <c r="CFM31" s="131"/>
      <c r="CFQ31" s="133"/>
      <c r="CFR31" s="141"/>
      <c r="CFX31" s="131"/>
      <c r="CGB31" s="133"/>
      <c r="CGC31" s="141"/>
      <c r="CGI31" s="131"/>
      <c r="CGM31" s="133"/>
      <c r="CGN31" s="141"/>
      <c r="CGT31" s="131"/>
      <c r="CGX31" s="133"/>
      <c r="CGY31" s="141"/>
      <c r="CHE31" s="131"/>
      <c r="CHI31" s="133"/>
      <c r="CHJ31" s="141"/>
      <c r="CHP31" s="131"/>
      <c r="CHT31" s="133"/>
      <c r="CHU31" s="141"/>
      <c r="CIA31" s="131"/>
      <c r="CIE31" s="133"/>
      <c r="CIF31" s="141"/>
      <c r="CIL31" s="131"/>
      <c r="CIP31" s="133"/>
      <c r="CIQ31" s="141"/>
      <c r="CIW31" s="131"/>
      <c r="CJA31" s="133"/>
      <c r="CJB31" s="141"/>
      <c r="CJH31" s="131"/>
      <c r="CJL31" s="133"/>
      <c r="CJM31" s="141"/>
      <c r="CJS31" s="131"/>
      <c r="CJW31" s="133"/>
      <c r="CJX31" s="141"/>
      <c r="CKD31" s="131"/>
      <c r="CKH31" s="133"/>
      <c r="CKI31" s="141"/>
      <c r="CKO31" s="131"/>
      <c r="CKS31" s="133"/>
      <c r="CKT31" s="141"/>
      <c r="CKZ31" s="131"/>
      <c r="CLD31" s="133"/>
      <c r="CLE31" s="141"/>
      <c r="CLK31" s="131"/>
      <c r="CLO31" s="133"/>
      <c r="CLP31" s="141"/>
      <c r="CLV31" s="131"/>
      <c r="CLZ31" s="133"/>
      <c r="CMA31" s="141"/>
      <c r="CMG31" s="131"/>
      <c r="CMK31" s="133"/>
      <c r="CML31" s="141"/>
      <c r="CMR31" s="131"/>
      <c r="CMV31" s="133"/>
      <c r="CMW31" s="141"/>
      <c r="CNC31" s="131"/>
      <c r="CNG31" s="133"/>
      <c r="CNH31" s="141"/>
      <c r="CNN31" s="131"/>
      <c r="CNR31" s="133"/>
      <c r="CNS31" s="141"/>
      <c r="CNY31" s="131"/>
      <c r="COC31" s="133"/>
      <c r="COD31" s="141"/>
      <c r="COJ31" s="131"/>
      <c r="CON31" s="133"/>
      <c r="COO31" s="141"/>
      <c r="COU31" s="131"/>
      <c r="COY31" s="133"/>
      <c r="COZ31" s="141"/>
      <c r="CPF31" s="131"/>
      <c r="CPJ31" s="133"/>
      <c r="CPK31" s="141"/>
      <c r="CPQ31" s="131"/>
      <c r="CPU31" s="133"/>
      <c r="CPV31" s="141"/>
      <c r="CQB31" s="131"/>
      <c r="CQF31" s="133"/>
      <c r="CQG31" s="141"/>
      <c r="CQM31" s="131"/>
      <c r="CQQ31" s="133"/>
      <c r="CQR31" s="141"/>
      <c r="CQX31" s="131"/>
      <c r="CRB31" s="133"/>
      <c r="CRC31" s="141"/>
      <c r="CRI31" s="131"/>
      <c r="CRM31" s="133"/>
      <c r="CRN31" s="141"/>
      <c r="CRT31" s="131"/>
      <c r="CRX31" s="133"/>
      <c r="CRY31" s="141"/>
      <c r="CSE31" s="131"/>
      <c r="CSI31" s="133"/>
      <c r="CSJ31" s="141"/>
      <c r="CSP31" s="131"/>
      <c r="CST31" s="133"/>
      <c r="CSU31" s="141"/>
      <c r="CTA31" s="131"/>
      <c r="CTE31" s="133"/>
      <c r="CTF31" s="141"/>
      <c r="CTL31" s="131"/>
      <c r="CTP31" s="133"/>
      <c r="CTQ31" s="141"/>
      <c r="CTW31" s="131"/>
      <c r="CUA31" s="133"/>
      <c r="CUB31" s="141"/>
      <c r="CUH31" s="131"/>
      <c r="CUL31" s="133"/>
      <c r="CUM31" s="141"/>
      <c r="CUS31" s="131"/>
      <c r="CUW31" s="133"/>
      <c r="CUX31" s="141"/>
      <c r="CVD31" s="131"/>
      <c r="CVH31" s="133"/>
      <c r="CVI31" s="141"/>
      <c r="CVO31" s="131"/>
      <c r="CVS31" s="133"/>
      <c r="CVT31" s="141"/>
      <c r="CVZ31" s="131"/>
      <c r="CWD31" s="133"/>
      <c r="CWE31" s="141"/>
      <c r="CWK31" s="131"/>
      <c r="CWO31" s="133"/>
      <c r="CWP31" s="141"/>
      <c r="CWV31" s="131"/>
      <c r="CWZ31" s="133"/>
      <c r="CXA31" s="141"/>
      <c r="CXG31" s="131"/>
      <c r="CXK31" s="133"/>
      <c r="CXL31" s="141"/>
      <c r="CXR31" s="131"/>
      <c r="CXV31" s="133"/>
      <c r="CXW31" s="141"/>
      <c r="CYC31" s="131"/>
      <c r="CYG31" s="133"/>
      <c r="CYH31" s="141"/>
      <c r="CYN31" s="131"/>
      <c r="CYR31" s="133"/>
      <c r="CYS31" s="141"/>
      <c r="CYY31" s="131"/>
      <c r="CZC31" s="133"/>
      <c r="CZD31" s="141"/>
      <c r="CZJ31" s="131"/>
      <c r="CZN31" s="133"/>
      <c r="CZO31" s="141"/>
      <c r="CZU31" s="131"/>
      <c r="CZY31" s="133"/>
      <c r="CZZ31" s="141"/>
      <c r="DAF31" s="131"/>
      <c r="DAJ31" s="133"/>
      <c r="DAK31" s="141"/>
      <c r="DAQ31" s="131"/>
      <c r="DAU31" s="133"/>
      <c r="DAV31" s="141"/>
      <c r="DBB31" s="131"/>
      <c r="DBF31" s="133"/>
      <c r="DBG31" s="141"/>
      <c r="DBM31" s="131"/>
      <c r="DBQ31" s="133"/>
      <c r="DBR31" s="141"/>
      <c r="DBX31" s="131"/>
      <c r="DCB31" s="133"/>
      <c r="DCC31" s="141"/>
      <c r="DCI31" s="131"/>
      <c r="DCM31" s="133"/>
      <c r="DCN31" s="141"/>
      <c r="DCT31" s="131"/>
      <c r="DCX31" s="133"/>
      <c r="DCY31" s="141"/>
      <c r="DDE31" s="131"/>
      <c r="DDI31" s="133"/>
      <c r="DDJ31" s="141"/>
      <c r="DDP31" s="131"/>
      <c r="DDT31" s="133"/>
      <c r="DDU31" s="141"/>
      <c r="DEA31" s="131"/>
      <c r="DEE31" s="133"/>
      <c r="DEF31" s="141"/>
      <c r="DEL31" s="131"/>
      <c r="DEP31" s="133"/>
      <c r="DEQ31" s="141"/>
      <c r="DEW31" s="131"/>
      <c r="DFA31" s="133"/>
      <c r="DFB31" s="141"/>
      <c r="DFH31" s="131"/>
      <c r="DFL31" s="133"/>
      <c r="DFM31" s="141"/>
      <c r="DFS31" s="131"/>
      <c r="DFW31" s="133"/>
      <c r="DFX31" s="141"/>
      <c r="DGD31" s="131"/>
      <c r="DGH31" s="133"/>
      <c r="DGI31" s="141"/>
      <c r="DGO31" s="131"/>
      <c r="DGS31" s="133"/>
      <c r="DGT31" s="141"/>
      <c r="DGZ31" s="131"/>
      <c r="DHD31" s="133"/>
      <c r="DHE31" s="141"/>
      <c r="DHK31" s="131"/>
      <c r="DHO31" s="133"/>
      <c r="DHP31" s="141"/>
      <c r="DHV31" s="131"/>
      <c r="DHZ31" s="133"/>
      <c r="DIA31" s="141"/>
      <c r="DIG31" s="131"/>
      <c r="DIK31" s="133"/>
      <c r="DIL31" s="141"/>
      <c r="DIR31" s="131"/>
      <c r="DIV31" s="133"/>
      <c r="DIW31" s="141"/>
      <c r="DJC31" s="131"/>
      <c r="DJG31" s="133"/>
      <c r="DJH31" s="141"/>
      <c r="DJN31" s="131"/>
      <c r="DJR31" s="133"/>
      <c r="DJS31" s="141"/>
      <c r="DJY31" s="131"/>
      <c r="DKC31" s="133"/>
      <c r="DKD31" s="141"/>
      <c r="DKJ31" s="131"/>
      <c r="DKN31" s="133"/>
      <c r="DKO31" s="141"/>
      <c r="DKU31" s="131"/>
      <c r="DKY31" s="133"/>
      <c r="DKZ31" s="141"/>
      <c r="DLF31" s="131"/>
      <c r="DLJ31" s="133"/>
      <c r="DLK31" s="141"/>
      <c r="DLQ31" s="131"/>
      <c r="DLU31" s="133"/>
      <c r="DLV31" s="141"/>
      <c r="DMB31" s="131"/>
      <c r="DMF31" s="133"/>
      <c r="DMG31" s="141"/>
      <c r="DMM31" s="131"/>
      <c r="DMQ31" s="133"/>
      <c r="DMR31" s="141"/>
      <c r="DMX31" s="131"/>
      <c r="DNB31" s="133"/>
      <c r="DNC31" s="141"/>
      <c r="DNI31" s="131"/>
      <c r="DNM31" s="133"/>
      <c r="DNN31" s="141"/>
      <c r="DNT31" s="131"/>
      <c r="DNX31" s="133"/>
      <c r="DNY31" s="141"/>
      <c r="DOE31" s="131"/>
      <c r="DOI31" s="133"/>
      <c r="DOJ31" s="141"/>
      <c r="DOP31" s="131"/>
      <c r="DOT31" s="133"/>
      <c r="DOU31" s="141"/>
      <c r="DPA31" s="131"/>
      <c r="DPE31" s="133"/>
      <c r="DPF31" s="141"/>
      <c r="DPL31" s="131"/>
      <c r="DPP31" s="133"/>
      <c r="DPQ31" s="141"/>
      <c r="DPW31" s="131"/>
      <c r="DQA31" s="133"/>
      <c r="DQB31" s="141"/>
      <c r="DQH31" s="131"/>
      <c r="DQL31" s="133"/>
      <c r="DQM31" s="141"/>
      <c r="DQS31" s="131"/>
      <c r="DQW31" s="133"/>
      <c r="DQX31" s="141"/>
      <c r="DRD31" s="131"/>
      <c r="DRH31" s="133"/>
      <c r="DRI31" s="141"/>
      <c r="DRO31" s="131"/>
      <c r="DRS31" s="133"/>
      <c r="DRT31" s="141"/>
      <c r="DRZ31" s="131"/>
      <c r="DSD31" s="133"/>
      <c r="DSE31" s="141"/>
      <c r="DSK31" s="131"/>
      <c r="DSO31" s="133"/>
      <c r="DSP31" s="141"/>
      <c r="DSV31" s="131"/>
      <c r="DSZ31" s="133"/>
      <c r="DTA31" s="141"/>
      <c r="DTG31" s="131"/>
      <c r="DTK31" s="133"/>
      <c r="DTL31" s="141"/>
      <c r="DTR31" s="131"/>
      <c r="DTV31" s="133"/>
      <c r="DTW31" s="141"/>
      <c r="DUC31" s="131"/>
      <c r="DUG31" s="133"/>
      <c r="DUH31" s="141"/>
      <c r="DUN31" s="131"/>
      <c r="DUR31" s="133"/>
      <c r="DUS31" s="141"/>
      <c r="DUY31" s="131"/>
      <c r="DVC31" s="133"/>
      <c r="DVD31" s="141"/>
      <c r="DVJ31" s="131"/>
      <c r="DVN31" s="133"/>
      <c r="DVO31" s="141"/>
      <c r="DVU31" s="131"/>
      <c r="DVY31" s="133"/>
      <c r="DVZ31" s="141"/>
      <c r="DWF31" s="131"/>
      <c r="DWJ31" s="133"/>
      <c r="DWK31" s="141"/>
      <c r="DWQ31" s="131"/>
      <c r="DWU31" s="133"/>
      <c r="DWV31" s="141"/>
      <c r="DXB31" s="131"/>
      <c r="DXF31" s="133"/>
      <c r="DXG31" s="141"/>
      <c r="DXM31" s="131"/>
      <c r="DXQ31" s="133"/>
      <c r="DXR31" s="141"/>
      <c r="DXX31" s="131"/>
      <c r="DYB31" s="133"/>
      <c r="DYC31" s="141"/>
      <c r="DYI31" s="131"/>
      <c r="DYM31" s="133"/>
      <c r="DYN31" s="141"/>
      <c r="DYT31" s="131"/>
      <c r="DYX31" s="133"/>
      <c r="DYY31" s="141"/>
      <c r="DZE31" s="131"/>
      <c r="DZI31" s="133"/>
      <c r="DZJ31" s="141"/>
      <c r="DZP31" s="131"/>
      <c r="DZT31" s="133"/>
      <c r="DZU31" s="141"/>
      <c r="EAA31" s="131"/>
      <c r="EAE31" s="133"/>
      <c r="EAF31" s="141"/>
      <c r="EAL31" s="131"/>
      <c r="EAP31" s="133"/>
      <c r="EAQ31" s="141"/>
      <c r="EAW31" s="131"/>
      <c r="EBA31" s="133"/>
      <c r="EBB31" s="141"/>
      <c r="EBH31" s="131"/>
      <c r="EBL31" s="133"/>
      <c r="EBM31" s="141"/>
      <c r="EBS31" s="131"/>
      <c r="EBW31" s="133"/>
      <c r="EBX31" s="141"/>
      <c r="ECD31" s="131"/>
      <c r="ECH31" s="133"/>
      <c r="ECI31" s="141"/>
      <c r="ECO31" s="131"/>
      <c r="ECS31" s="133"/>
      <c r="ECT31" s="141"/>
      <c r="ECZ31" s="131"/>
      <c r="EDD31" s="133"/>
      <c r="EDE31" s="141"/>
      <c r="EDK31" s="131"/>
      <c r="EDO31" s="133"/>
      <c r="EDP31" s="141"/>
      <c r="EDV31" s="131"/>
      <c r="EDZ31" s="133"/>
      <c r="EEA31" s="141"/>
      <c r="EEG31" s="131"/>
      <c r="EEK31" s="133"/>
      <c r="EEL31" s="141"/>
      <c r="EER31" s="131"/>
      <c r="EEV31" s="133"/>
      <c r="EEW31" s="141"/>
      <c r="EFC31" s="131"/>
      <c r="EFG31" s="133"/>
      <c r="EFH31" s="141"/>
      <c r="EFN31" s="131"/>
      <c r="EFR31" s="133"/>
      <c r="EFS31" s="141"/>
      <c r="EFY31" s="131"/>
      <c r="EGC31" s="133"/>
      <c r="EGD31" s="141"/>
      <c r="EGJ31" s="131"/>
      <c r="EGN31" s="133"/>
      <c r="EGO31" s="141"/>
      <c r="EGU31" s="131"/>
      <c r="EGY31" s="133"/>
      <c r="EGZ31" s="141"/>
      <c r="EHF31" s="131"/>
      <c r="EHJ31" s="133"/>
      <c r="EHK31" s="141"/>
      <c r="EHQ31" s="131"/>
      <c r="EHU31" s="133"/>
      <c r="EHV31" s="141"/>
      <c r="EIB31" s="131"/>
      <c r="EIF31" s="133"/>
      <c r="EIG31" s="141"/>
      <c r="EIM31" s="131"/>
      <c r="EIQ31" s="133"/>
      <c r="EIR31" s="141"/>
      <c r="EIX31" s="131"/>
      <c r="EJB31" s="133"/>
      <c r="EJC31" s="141"/>
      <c r="EJI31" s="131"/>
      <c r="EJM31" s="133"/>
      <c r="EJN31" s="141"/>
      <c r="EJT31" s="131"/>
      <c r="EJX31" s="133"/>
      <c r="EJY31" s="141"/>
      <c r="EKE31" s="131"/>
      <c r="EKI31" s="133"/>
      <c r="EKJ31" s="141"/>
      <c r="EKP31" s="131"/>
      <c r="EKT31" s="133"/>
      <c r="EKU31" s="141"/>
      <c r="ELA31" s="131"/>
      <c r="ELE31" s="133"/>
      <c r="ELF31" s="141"/>
      <c r="ELL31" s="131"/>
      <c r="ELP31" s="133"/>
      <c r="ELQ31" s="141"/>
      <c r="ELW31" s="131"/>
      <c r="EMA31" s="133"/>
      <c r="EMB31" s="141"/>
      <c r="EMH31" s="131"/>
      <c r="EML31" s="133"/>
      <c r="EMM31" s="141"/>
      <c r="EMS31" s="131"/>
      <c r="EMW31" s="133"/>
      <c r="EMX31" s="141"/>
      <c r="END31" s="131"/>
      <c r="ENH31" s="133"/>
      <c r="ENI31" s="141"/>
      <c r="ENO31" s="131"/>
      <c r="ENS31" s="133"/>
      <c r="ENT31" s="141"/>
      <c r="ENZ31" s="131"/>
      <c r="EOD31" s="133"/>
      <c r="EOE31" s="141"/>
      <c r="EOK31" s="131"/>
      <c r="EOO31" s="133"/>
      <c r="EOP31" s="141"/>
      <c r="EOV31" s="131"/>
      <c r="EOZ31" s="133"/>
      <c r="EPA31" s="141"/>
      <c r="EPG31" s="131"/>
      <c r="EPK31" s="133"/>
      <c r="EPL31" s="141"/>
      <c r="EPR31" s="131"/>
      <c r="EPV31" s="133"/>
      <c r="EPW31" s="141"/>
      <c r="EQC31" s="131"/>
      <c r="EQG31" s="133"/>
      <c r="EQH31" s="141"/>
      <c r="EQN31" s="131"/>
      <c r="EQR31" s="133"/>
      <c r="EQS31" s="141"/>
      <c r="EQY31" s="131"/>
      <c r="ERC31" s="133"/>
      <c r="ERD31" s="141"/>
      <c r="ERJ31" s="131"/>
      <c r="ERN31" s="133"/>
      <c r="ERO31" s="141"/>
      <c r="ERU31" s="131"/>
      <c r="ERY31" s="133"/>
      <c r="ERZ31" s="141"/>
      <c r="ESF31" s="131"/>
      <c r="ESJ31" s="133"/>
      <c r="ESK31" s="141"/>
      <c r="ESQ31" s="131"/>
      <c r="ESU31" s="133"/>
      <c r="ESV31" s="141"/>
      <c r="ETB31" s="131"/>
      <c r="ETF31" s="133"/>
      <c r="ETG31" s="141"/>
      <c r="ETM31" s="131"/>
      <c r="ETQ31" s="133"/>
      <c r="ETR31" s="141"/>
      <c r="ETX31" s="131"/>
      <c r="EUB31" s="133"/>
      <c r="EUC31" s="141"/>
      <c r="EUI31" s="131"/>
      <c r="EUM31" s="133"/>
      <c r="EUN31" s="141"/>
      <c r="EUT31" s="131"/>
      <c r="EUX31" s="133"/>
      <c r="EUY31" s="141"/>
      <c r="EVE31" s="131"/>
      <c r="EVI31" s="133"/>
      <c r="EVJ31" s="141"/>
      <c r="EVP31" s="131"/>
      <c r="EVT31" s="133"/>
      <c r="EVU31" s="141"/>
      <c r="EWA31" s="131"/>
      <c r="EWE31" s="133"/>
      <c r="EWF31" s="141"/>
      <c r="EWL31" s="131"/>
      <c r="EWP31" s="133"/>
      <c r="EWQ31" s="141"/>
      <c r="EWW31" s="131"/>
      <c r="EXA31" s="133"/>
      <c r="EXB31" s="141"/>
      <c r="EXH31" s="131"/>
      <c r="EXL31" s="133"/>
      <c r="EXM31" s="141"/>
      <c r="EXS31" s="131"/>
      <c r="EXW31" s="133"/>
      <c r="EXX31" s="141"/>
      <c r="EYD31" s="131"/>
      <c r="EYH31" s="133"/>
      <c r="EYI31" s="141"/>
      <c r="EYO31" s="131"/>
      <c r="EYS31" s="133"/>
      <c r="EYT31" s="141"/>
      <c r="EYZ31" s="131"/>
      <c r="EZD31" s="133"/>
      <c r="EZE31" s="141"/>
      <c r="EZK31" s="131"/>
      <c r="EZO31" s="133"/>
      <c r="EZP31" s="141"/>
      <c r="EZV31" s="131"/>
      <c r="EZZ31" s="133"/>
      <c r="FAA31" s="141"/>
      <c r="FAG31" s="131"/>
      <c r="FAK31" s="133"/>
      <c r="FAL31" s="141"/>
      <c r="FAR31" s="131"/>
      <c r="FAV31" s="133"/>
      <c r="FAW31" s="141"/>
      <c r="FBC31" s="131"/>
      <c r="FBG31" s="133"/>
      <c r="FBH31" s="141"/>
      <c r="FBN31" s="131"/>
      <c r="FBR31" s="133"/>
      <c r="FBS31" s="141"/>
      <c r="FBY31" s="131"/>
      <c r="FCC31" s="133"/>
      <c r="FCD31" s="141"/>
      <c r="FCJ31" s="131"/>
      <c r="FCN31" s="133"/>
      <c r="FCO31" s="141"/>
      <c r="FCU31" s="131"/>
      <c r="FCY31" s="133"/>
      <c r="FCZ31" s="141"/>
      <c r="FDF31" s="131"/>
      <c r="FDJ31" s="133"/>
      <c r="FDK31" s="141"/>
      <c r="FDQ31" s="131"/>
      <c r="FDU31" s="133"/>
      <c r="FDV31" s="141"/>
      <c r="FEB31" s="131"/>
      <c r="FEF31" s="133"/>
      <c r="FEG31" s="141"/>
      <c r="FEM31" s="131"/>
      <c r="FEQ31" s="133"/>
      <c r="FER31" s="141"/>
      <c r="FEX31" s="131"/>
      <c r="FFB31" s="133"/>
      <c r="FFC31" s="141"/>
      <c r="FFI31" s="131"/>
      <c r="FFM31" s="133"/>
      <c r="FFN31" s="141"/>
      <c r="FFT31" s="131"/>
      <c r="FFX31" s="133"/>
      <c r="FFY31" s="141"/>
      <c r="FGE31" s="131"/>
      <c r="FGI31" s="133"/>
      <c r="FGJ31" s="141"/>
      <c r="FGP31" s="131"/>
      <c r="FGT31" s="133"/>
      <c r="FGU31" s="141"/>
      <c r="FHA31" s="131"/>
      <c r="FHE31" s="133"/>
      <c r="FHF31" s="141"/>
      <c r="FHL31" s="131"/>
      <c r="FHP31" s="133"/>
      <c r="FHQ31" s="141"/>
      <c r="FHW31" s="131"/>
      <c r="FIA31" s="133"/>
      <c r="FIB31" s="141"/>
      <c r="FIH31" s="131"/>
      <c r="FIL31" s="133"/>
      <c r="FIM31" s="141"/>
      <c r="FIS31" s="131"/>
      <c r="FIW31" s="133"/>
      <c r="FIX31" s="141"/>
      <c r="FJD31" s="131"/>
      <c r="FJH31" s="133"/>
      <c r="FJI31" s="141"/>
      <c r="FJO31" s="131"/>
      <c r="FJS31" s="133"/>
      <c r="FJT31" s="141"/>
      <c r="FJZ31" s="131"/>
      <c r="FKD31" s="133"/>
      <c r="FKE31" s="141"/>
      <c r="FKK31" s="131"/>
      <c r="FKO31" s="133"/>
      <c r="FKP31" s="141"/>
      <c r="FKV31" s="131"/>
      <c r="FKZ31" s="133"/>
      <c r="FLA31" s="141"/>
      <c r="FLG31" s="131"/>
      <c r="FLK31" s="133"/>
      <c r="FLL31" s="141"/>
      <c r="FLR31" s="131"/>
      <c r="FLV31" s="133"/>
      <c r="FLW31" s="141"/>
      <c r="FMC31" s="131"/>
      <c r="FMG31" s="133"/>
      <c r="FMH31" s="141"/>
      <c r="FMN31" s="131"/>
      <c r="FMR31" s="133"/>
      <c r="FMS31" s="141"/>
      <c r="FMY31" s="131"/>
      <c r="FNC31" s="133"/>
      <c r="FND31" s="141"/>
      <c r="FNJ31" s="131"/>
      <c r="FNN31" s="133"/>
      <c r="FNO31" s="141"/>
      <c r="FNU31" s="131"/>
      <c r="FNY31" s="133"/>
      <c r="FNZ31" s="141"/>
      <c r="FOF31" s="131"/>
      <c r="FOJ31" s="133"/>
      <c r="FOK31" s="141"/>
      <c r="FOQ31" s="131"/>
      <c r="FOU31" s="133"/>
      <c r="FOV31" s="141"/>
      <c r="FPB31" s="131"/>
      <c r="FPF31" s="133"/>
      <c r="FPG31" s="141"/>
      <c r="FPM31" s="131"/>
      <c r="FPQ31" s="133"/>
      <c r="FPR31" s="141"/>
      <c r="FPX31" s="131"/>
      <c r="FQB31" s="133"/>
      <c r="FQC31" s="141"/>
      <c r="FQI31" s="131"/>
      <c r="FQM31" s="133"/>
      <c r="FQN31" s="141"/>
      <c r="FQT31" s="131"/>
      <c r="FQX31" s="133"/>
      <c r="FQY31" s="141"/>
      <c r="FRE31" s="131"/>
      <c r="FRI31" s="133"/>
      <c r="FRJ31" s="141"/>
      <c r="FRP31" s="131"/>
      <c r="FRT31" s="133"/>
      <c r="FRU31" s="141"/>
      <c r="FSA31" s="131"/>
      <c r="FSE31" s="133"/>
      <c r="FSF31" s="141"/>
      <c r="FSL31" s="131"/>
      <c r="FSP31" s="133"/>
      <c r="FSQ31" s="141"/>
      <c r="FSW31" s="131"/>
      <c r="FTA31" s="133"/>
      <c r="FTB31" s="141"/>
      <c r="FTH31" s="131"/>
      <c r="FTL31" s="133"/>
      <c r="FTM31" s="141"/>
      <c r="FTS31" s="131"/>
      <c r="FTW31" s="133"/>
      <c r="FTX31" s="141"/>
      <c r="FUD31" s="131"/>
      <c r="FUH31" s="133"/>
      <c r="FUI31" s="141"/>
      <c r="FUO31" s="131"/>
      <c r="FUS31" s="133"/>
      <c r="FUT31" s="141"/>
      <c r="FUZ31" s="131"/>
      <c r="FVD31" s="133"/>
      <c r="FVE31" s="141"/>
      <c r="FVK31" s="131"/>
      <c r="FVO31" s="133"/>
      <c r="FVP31" s="141"/>
      <c r="FVV31" s="131"/>
      <c r="FVZ31" s="133"/>
      <c r="FWA31" s="141"/>
      <c r="FWG31" s="131"/>
      <c r="FWK31" s="133"/>
      <c r="FWL31" s="141"/>
      <c r="FWR31" s="131"/>
      <c r="FWV31" s="133"/>
      <c r="FWW31" s="141"/>
      <c r="FXC31" s="131"/>
      <c r="FXG31" s="133"/>
      <c r="FXH31" s="141"/>
      <c r="FXN31" s="131"/>
      <c r="FXR31" s="133"/>
      <c r="FXS31" s="141"/>
      <c r="FXY31" s="131"/>
      <c r="FYC31" s="133"/>
      <c r="FYD31" s="141"/>
      <c r="FYJ31" s="131"/>
      <c r="FYN31" s="133"/>
      <c r="FYO31" s="141"/>
      <c r="FYU31" s="131"/>
      <c r="FYY31" s="133"/>
      <c r="FYZ31" s="141"/>
      <c r="FZF31" s="131"/>
      <c r="FZJ31" s="133"/>
      <c r="FZK31" s="141"/>
      <c r="FZQ31" s="131"/>
      <c r="FZU31" s="133"/>
      <c r="FZV31" s="141"/>
      <c r="GAB31" s="131"/>
      <c r="GAF31" s="133"/>
      <c r="GAG31" s="141"/>
      <c r="GAM31" s="131"/>
      <c r="GAQ31" s="133"/>
      <c r="GAR31" s="141"/>
      <c r="GAX31" s="131"/>
      <c r="GBB31" s="133"/>
      <c r="GBC31" s="141"/>
      <c r="GBI31" s="131"/>
      <c r="GBM31" s="133"/>
      <c r="GBN31" s="141"/>
      <c r="GBT31" s="131"/>
      <c r="GBX31" s="133"/>
      <c r="GBY31" s="141"/>
      <c r="GCE31" s="131"/>
      <c r="GCI31" s="133"/>
      <c r="GCJ31" s="141"/>
      <c r="GCP31" s="131"/>
      <c r="GCT31" s="133"/>
      <c r="GCU31" s="141"/>
      <c r="GDA31" s="131"/>
      <c r="GDE31" s="133"/>
      <c r="GDF31" s="141"/>
      <c r="GDL31" s="131"/>
      <c r="GDP31" s="133"/>
      <c r="GDQ31" s="141"/>
      <c r="GDW31" s="131"/>
      <c r="GEA31" s="133"/>
      <c r="GEB31" s="141"/>
      <c r="GEH31" s="131"/>
      <c r="GEL31" s="133"/>
      <c r="GEM31" s="141"/>
      <c r="GES31" s="131"/>
      <c r="GEW31" s="133"/>
      <c r="GEX31" s="141"/>
      <c r="GFD31" s="131"/>
      <c r="GFH31" s="133"/>
      <c r="GFI31" s="141"/>
      <c r="GFO31" s="131"/>
      <c r="GFS31" s="133"/>
      <c r="GFT31" s="141"/>
      <c r="GFZ31" s="131"/>
      <c r="GGD31" s="133"/>
      <c r="GGE31" s="141"/>
      <c r="GGK31" s="131"/>
      <c r="GGO31" s="133"/>
      <c r="GGP31" s="141"/>
      <c r="GGV31" s="131"/>
      <c r="GGZ31" s="133"/>
      <c r="GHA31" s="141"/>
      <c r="GHG31" s="131"/>
      <c r="GHK31" s="133"/>
      <c r="GHL31" s="141"/>
      <c r="GHR31" s="131"/>
      <c r="GHV31" s="133"/>
      <c r="GHW31" s="141"/>
      <c r="GIC31" s="131"/>
      <c r="GIG31" s="133"/>
      <c r="GIH31" s="141"/>
      <c r="GIN31" s="131"/>
      <c r="GIR31" s="133"/>
      <c r="GIS31" s="141"/>
      <c r="GIY31" s="131"/>
      <c r="GJC31" s="133"/>
      <c r="GJD31" s="141"/>
      <c r="GJJ31" s="131"/>
      <c r="GJN31" s="133"/>
      <c r="GJO31" s="141"/>
      <c r="GJU31" s="131"/>
      <c r="GJY31" s="133"/>
      <c r="GJZ31" s="141"/>
      <c r="GKF31" s="131"/>
      <c r="GKJ31" s="133"/>
      <c r="GKK31" s="141"/>
      <c r="GKQ31" s="131"/>
      <c r="GKU31" s="133"/>
      <c r="GKV31" s="141"/>
      <c r="GLB31" s="131"/>
      <c r="GLF31" s="133"/>
      <c r="GLG31" s="141"/>
      <c r="GLM31" s="131"/>
      <c r="GLQ31" s="133"/>
      <c r="GLR31" s="141"/>
      <c r="GLX31" s="131"/>
      <c r="GMB31" s="133"/>
      <c r="GMC31" s="141"/>
      <c r="GMI31" s="131"/>
      <c r="GMM31" s="133"/>
      <c r="GMN31" s="141"/>
      <c r="GMT31" s="131"/>
      <c r="GMX31" s="133"/>
      <c r="GMY31" s="141"/>
      <c r="GNE31" s="131"/>
      <c r="GNI31" s="133"/>
      <c r="GNJ31" s="141"/>
      <c r="GNP31" s="131"/>
      <c r="GNT31" s="133"/>
      <c r="GNU31" s="141"/>
      <c r="GOA31" s="131"/>
      <c r="GOE31" s="133"/>
      <c r="GOF31" s="141"/>
      <c r="GOL31" s="131"/>
      <c r="GOP31" s="133"/>
      <c r="GOQ31" s="141"/>
      <c r="GOW31" s="131"/>
      <c r="GPA31" s="133"/>
      <c r="GPB31" s="141"/>
      <c r="GPH31" s="131"/>
      <c r="GPL31" s="133"/>
      <c r="GPM31" s="141"/>
      <c r="GPS31" s="131"/>
      <c r="GPW31" s="133"/>
      <c r="GPX31" s="141"/>
      <c r="GQD31" s="131"/>
      <c r="GQH31" s="133"/>
      <c r="GQI31" s="141"/>
      <c r="GQO31" s="131"/>
      <c r="GQS31" s="133"/>
      <c r="GQT31" s="141"/>
      <c r="GQZ31" s="131"/>
      <c r="GRD31" s="133"/>
      <c r="GRE31" s="141"/>
      <c r="GRK31" s="131"/>
      <c r="GRO31" s="133"/>
      <c r="GRP31" s="141"/>
      <c r="GRV31" s="131"/>
      <c r="GRZ31" s="133"/>
      <c r="GSA31" s="141"/>
      <c r="GSG31" s="131"/>
      <c r="GSK31" s="133"/>
      <c r="GSL31" s="141"/>
      <c r="GSR31" s="131"/>
      <c r="GSV31" s="133"/>
      <c r="GSW31" s="141"/>
      <c r="GTC31" s="131"/>
      <c r="GTG31" s="133"/>
      <c r="GTH31" s="141"/>
      <c r="GTN31" s="131"/>
      <c r="GTR31" s="133"/>
      <c r="GTS31" s="141"/>
      <c r="GTY31" s="131"/>
      <c r="GUC31" s="133"/>
      <c r="GUD31" s="141"/>
      <c r="GUJ31" s="131"/>
      <c r="GUN31" s="133"/>
      <c r="GUO31" s="141"/>
      <c r="GUU31" s="131"/>
      <c r="GUY31" s="133"/>
      <c r="GUZ31" s="141"/>
      <c r="GVF31" s="131"/>
      <c r="GVJ31" s="133"/>
      <c r="GVK31" s="141"/>
      <c r="GVQ31" s="131"/>
      <c r="GVU31" s="133"/>
      <c r="GVV31" s="141"/>
      <c r="GWB31" s="131"/>
      <c r="GWF31" s="133"/>
      <c r="GWG31" s="141"/>
      <c r="GWM31" s="131"/>
      <c r="GWQ31" s="133"/>
      <c r="GWR31" s="141"/>
      <c r="GWX31" s="131"/>
      <c r="GXB31" s="133"/>
      <c r="GXC31" s="141"/>
      <c r="GXI31" s="131"/>
      <c r="GXM31" s="133"/>
      <c r="GXN31" s="141"/>
      <c r="GXT31" s="131"/>
      <c r="GXX31" s="133"/>
      <c r="GXY31" s="141"/>
      <c r="GYE31" s="131"/>
      <c r="GYI31" s="133"/>
      <c r="GYJ31" s="141"/>
      <c r="GYP31" s="131"/>
      <c r="GYT31" s="133"/>
      <c r="GYU31" s="141"/>
      <c r="GZA31" s="131"/>
      <c r="GZE31" s="133"/>
      <c r="GZF31" s="141"/>
      <c r="GZL31" s="131"/>
      <c r="GZP31" s="133"/>
      <c r="GZQ31" s="141"/>
      <c r="GZW31" s="131"/>
      <c r="HAA31" s="133"/>
      <c r="HAB31" s="141"/>
      <c r="HAH31" s="131"/>
      <c r="HAL31" s="133"/>
      <c r="HAM31" s="141"/>
      <c r="HAS31" s="131"/>
      <c r="HAW31" s="133"/>
      <c r="HAX31" s="141"/>
      <c r="HBD31" s="131"/>
      <c r="HBH31" s="133"/>
      <c r="HBI31" s="141"/>
      <c r="HBO31" s="131"/>
      <c r="HBS31" s="133"/>
      <c r="HBT31" s="141"/>
      <c r="HBZ31" s="131"/>
      <c r="HCD31" s="133"/>
      <c r="HCE31" s="141"/>
      <c r="HCK31" s="131"/>
      <c r="HCO31" s="133"/>
      <c r="HCP31" s="141"/>
      <c r="HCV31" s="131"/>
      <c r="HCZ31" s="133"/>
      <c r="HDA31" s="141"/>
      <c r="HDG31" s="131"/>
      <c r="HDK31" s="133"/>
      <c r="HDL31" s="141"/>
      <c r="HDR31" s="131"/>
      <c r="HDV31" s="133"/>
      <c r="HDW31" s="141"/>
      <c r="HEC31" s="131"/>
      <c r="HEG31" s="133"/>
      <c r="HEH31" s="141"/>
      <c r="HEN31" s="131"/>
      <c r="HER31" s="133"/>
      <c r="HES31" s="141"/>
      <c r="HEY31" s="131"/>
      <c r="HFC31" s="133"/>
      <c r="HFD31" s="141"/>
      <c r="HFJ31" s="131"/>
      <c r="HFN31" s="133"/>
      <c r="HFO31" s="141"/>
      <c r="HFU31" s="131"/>
      <c r="HFY31" s="133"/>
      <c r="HFZ31" s="141"/>
      <c r="HGF31" s="131"/>
      <c r="HGJ31" s="133"/>
      <c r="HGK31" s="141"/>
      <c r="HGQ31" s="131"/>
      <c r="HGU31" s="133"/>
      <c r="HGV31" s="141"/>
      <c r="HHB31" s="131"/>
      <c r="HHF31" s="133"/>
      <c r="HHG31" s="141"/>
      <c r="HHM31" s="131"/>
      <c r="HHQ31" s="133"/>
      <c r="HHR31" s="141"/>
      <c r="HHX31" s="131"/>
      <c r="HIB31" s="133"/>
      <c r="HIC31" s="141"/>
      <c r="HII31" s="131"/>
      <c r="HIM31" s="133"/>
      <c r="HIN31" s="141"/>
      <c r="HIT31" s="131"/>
      <c r="HIX31" s="133"/>
      <c r="HIY31" s="141"/>
      <c r="HJE31" s="131"/>
      <c r="HJI31" s="133"/>
      <c r="HJJ31" s="141"/>
      <c r="HJP31" s="131"/>
      <c r="HJT31" s="133"/>
      <c r="HJU31" s="141"/>
      <c r="HKA31" s="131"/>
      <c r="HKE31" s="133"/>
      <c r="HKF31" s="141"/>
      <c r="HKL31" s="131"/>
      <c r="HKP31" s="133"/>
      <c r="HKQ31" s="141"/>
      <c r="HKW31" s="131"/>
      <c r="HLA31" s="133"/>
      <c r="HLB31" s="141"/>
      <c r="HLH31" s="131"/>
      <c r="HLL31" s="133"/>
      <c r="HLM31" s="141"/>
      <c r="HLS31" s="131"/>
      <c r="HLW31" s="133"/>
      <c r="HLX31" s="141"/>
      <c r="HMD31" s="131"/>
      <c r="HMH31" s="133"/>
      <c r="HMI31" s="141"/>
      <c r="HMO31" s="131"/>
      <c r="HMS31" s="133"/>
      <c r="HMT31" s="141"/>
      <c r="HMZ31" s="131"/>
      <c r="HND31" s="133"/>
      <c r="HNE31" s="141"/>
      <c r="HNK31" s="131"/>
      <c r="HNO31" s="133"/>
      <c r="HNP31" s="141"/>
      <c r="HNV31" s="131"/>
      <c r="HNZ31" s="133"/>
      <c r="HOA31" s="141"/>
      <c r="HOG31" s="131"/>
      <c r="HOK31" s="133"/>
      <c r="HOL31" s="141"/>
      <c r="HOR31" s="131"/>
      <c r="HOV31" s="133"/>
      <c r="HOW31" s="141"/>
      <c r="HPC31" s="131"/>
      <c r="HPG31" s="133"/>
      <c r="HPH31" s="141"/>
      <c r="HPN31" s="131"/>
      <c r="HPR31" s="133"/>
      <c r="HPS31" s="141"/>
      <c r="HPY31" s="131"/>
      <c r="HQC31" s="133"/>
      <c r="HQD31" s="141"/>
      <c r="HQJ31" s="131"/>
      <c r="HQN31" s="133"/>
      <c r="HQO31" s="141"/>
      <c r="HQU31" s="131"/>
      <c r="HQY31" s="133"/>
      <c r="HQZ31" s="141"/>
      <c r="HRF31" s="131"/>
      <c r="HRJ31" s="133"/>
      <c r="HRK31" s="141"/>
      <c r="HRQ31" s="131"/>
      <c r="HRU31" s="133"/>
      <c r="HRV31" s="141"/>
      <c r="HSB31" s="131"/>
      <c r="HSF31" s="133"/>
      <c r="HSG31" s="141"/>
      <c r="HSM31" s="131"/>
      <c r="HSQ31" s="133"/>
      <c r="HSR31" s="141"/>
      <c r="HSX31" s="131"/>
      <c r="HTB31" s="133"/>
      <c r="HTC31" s="141"/>
      <c r="HTI31" s="131"/>
      <c r="HTM31" s="133"/>
      <c r="HTN31" s="141"/>
      <c r="HTT31" s="131"/>
      <c r="HTX31" s="133"/>
      <c r="HTY31" s="141"/>
      <c r="HUE31" s="131"/>
      <c r="HUI31" s="133"/>
      <c r="HUJ31" s="141"/>
      <c r="HUP31" s="131"/>
      <c r="HUT31" s="133"/>
      <c r="HUU31" s="141"/>
      <c r="HVA31" s="131"/>
      <c r="HVE31" s="133"/>
      <c r="HVF31" s="141"/>
      <c r="HVL31" s="131"/>
      <c r="HVP31" s="133"/>
      <c r="HVQ31" s="141"/>
      <c r="HVW31" s="131"/>
      <c r="HWA31" s="133"/>
      <c r="HWB31" s="141"/>
      <c r="HWH31" s="131"/>
      <c r="HWL31" s="133"/>
      <c r="HWM31" s="141"/>
      <c r="HWS31" s="131"/>
      <c r="HWW31" s="133"/>
      <c r="HWX31" s="141"/>
      <c r="HXD31" s="131"/>
      <c r="HXH31" s="133"/>
      <c r="HXI31" s="141"/>
      <c r="HXO31" s="131"/>
      <c r="HXS31" s="133"/>
      <c r="HXT31" s="141"/>
      <c r="HXZ31" s="131"/>
      <c r="HYD31" s="133"/>
      <c r="HYE31" s="141"/>
      <c r="HYK31" s="131"/>
      <c r="HYO31" s="133"/>
      <c r="HYP31" s="141"/>
      <c r="HYV31" s="131"/>
      <c r="HYZ31" s="133"/>
      <c r="HZA31" s="141"/>
      <c r="HZG31" s="131"/>
      <c r="HZK31" s="133"/>
      <c r="HZL31" s="141"/>
      <c r="HZR31" s="131"/>
      <c r="HZV31" s="133"/>
      <c r="HZW31" s="141"/>
      <c r="IAC31" s="131"/>
      <c r="IAG31" s="133"/>
      <c r="IAH31" s="141"/>
      <c r="IAN31" s="131"/>
      <c r="IAR31" s="133"/>
      <c r="IAS31" s="141"/>
      <c r="IAY31" s="131"/>
      <c r="IBC31" s="133"/>
      <c r="IBD31" s="141"/>
      <c r="IBJ31" s="131"/>
      <c r="IBN31" s="133"/>
      <c r="IBO31" s="141"/>
      <c r="IBU31" s="131"/>
      <c r="IBY31" s="133"/>
      <c r="IBZ31" s="141"/>
      <c r="ICF31" s="131"/>
      <c r="ICJ31" s="133"/>
      <c r="ICK31" s="141"/>
      <c r="ICQ31" s="131"/>
      <c r="ICU31" s="133"/>
      <c r="ICV31" s="141"/>
      <c r="IDB31" s="131"/>
      <c r="IDF31" s="133"/>
      <c r="IDG31" s="141"/>
      <c r="IDM31" s="131"/>
      <c r="IDQ31" s="133"/>
      <c r="IDR31" s="141"/>
      <c r="IDX31" s="131"/>
      <c r="IEB31" s="133"/>
      <c r="IEC31" s="141"/>
      <c r="IEI31" s="131"/>
      <c r="IEM31" s="133"/>
      <c r="IEN31" s="141"/>
      <c r="IET31" s="131"/>
      <c r="IEX31" s="133"/>
      <c r="IEY31" s="141"/>
      <c r="IFE31" s="131"/>
      <c r="IFI31" s="133"/>
      <c r="IFJ31" s="141"/>
      <c r="IFP31" s="131"/>
      <c r="IFT31" s="133"/>
      <c r="IFU31" s="141"/>
      <c r="IGA31" s="131"/>
      <c r="IGE31" s="133"/>
      <c r="IGF31" s="141"/>
      <c r="IGL31" s="131"/>
      <c r="IGP31" s="133"/>
      <c r="IGQ31" s="141"/>
      <c r="IGW31" s="131"/>
      <c r="IHA31" s="133"/>
      <c r="IHB31" s="141"/>
      <c r="IHH31" s="131"/>
      <c r="IHL31" s="133"/>
      <c r="IHM31" s="141"/>
      <c r="IHS31" s="131"/>
      <c r="IHW31" s="133"/>
      <c r="IHX31" s="141"/>
      <c r="IID31" s="131"/>
      <c r="IIH31" s="133"/>
      <c r="III31" s="141"/>
      <c r="IIO31" s="131"/>
      <c r="IIS31" s="133"/>
      <c r="IIT31" s="141"/>
      <c r="IIZ31" s="131"/>
      <c r="IJD31" s="133"/>
      <c r="IJE31" s="141"/>
      <c r="IJK31" s="131"/>
      <c r="IJO31" s="133"/>
      <c r="IJP31" s="141"/>
      <c r="IJV31" s="131"/>
      <c r="IJZ31" s="133"/>
      <c r="IKA31" s="141"/>
      <c r="IKG31" s="131"/>
      <c r="IKK31" s="133"/>
      <c r="IKL31" s="141"/>
      <c r="IKR31" s="131"/>
      <c r="IKV31" s="133"/>
      <c r="IKW31" s="141"/>
      <c r="ILC31" s="131"/>
      <c r="ILG31" s="133"/>
      <c r="ILH31" s="141"/>
      <c r="ILN31" s="131"/>
      <c r="ILR31" s="133"/>
      <c r="ILS31" s="141"/>
      <c r="ILY31" s="131"/>
      <c r="IMC31" s="133"/>
      <c r="IMD31" s="141"/>
      <c r="IMJ31" s="131"/>
      <c r="IMN31" s="133"/>
      <c r="IMO31" s="141"/>
      <c r="IMU31" s="131"/>
      <c r="IMY31" s="133"/>
      <c r="IMZ31" s="141"/>
      <c r="INF31" s="131"/>
      <c r="INJ31" s="133"/>
      <c r="INK31" s="141"/>
      <c r="INQ31" s="131"/>
      <c r="INU31" s="133"/>
      <c r="INV31" s="141"/>
      <c r="IOB31" s="131"/>
      <c r="IOF31" s="133"/>
      <c r="IOG31" s="141"/>
      <c r="IOM31" s="131"/>
      <c r="IOQ31" s="133"/>
      <c r="IOR31" s="141"/>
      <c r="IOX31" s="131"/>
      <c r="IPB31" s="133"/>
      <c r="IPC31" s="141"/>
      <c r="IPI31" s="131"/>
      <c r="IPM31" s="133"/>
      <c r="IPN31" s="141"/>
      <c r="IPT31" s="131"/>
      <c r="IPX31" s="133"/>
      <c r="IPY31" s="141"/>
      <c r="IQE31" s="131"/>
      <c r="IQI31" s="133"/>
      <c r="IQJ31" s="141"/>
      <c r="IQP31" s="131"/>
      <c r="IQT31" s="133"/>
      <c r="IQU31" s="141"/>
      <c r="IRA31" s="131"/>
      <c r="IRE31" s="133"/>
      <c r="IRF31" s="141"/>
      <c r="IRL31" s="131"/>
      <c r="IRP31" s="133"/>
      <c r="IRQ31" s="141"/>
      <c r="IRW31" s="131"/>
      <c r="ISA31" s="133"/>
      <c r="ISB31" s="141"/>
      <c r="ISH31" s="131"/>
      <c r="ISL31" s="133"/>
      <c r="ISM31" s="141"/>
      <c r="ISS31" s="131"/>
      <c r="ISW31" s="133"/>
      <c r="ISX31" s="141"/>
      <c r="ITD31" s="131"/>
      <c r="ITH31" s="133"/>
      <c r="ITI31" s="141"/>
      <c r="ITO31" s="131"/>
      <c r="ITS31" s="133"/>
      <c r="ITT31" s="141"/>
      <c r="ITZ31" s="131"/>
      <c r="IUD31" s="133"/>
      <c r="IUE31" s="141"/>
      <c r="IUK31" s="131"/>
      <c r="IUO31" s="133"/>
      <c r="IUP31" s="141"/>
      <c r="IUV31" s="131"/>
      <c r="IUZ31" s="133"/>
      <c r="IVA31" s="141"/>
      <c r="IVG31" s="131"/>
      <c r="IVK31" s="133"/>
      <c r="IVL31" s="141"/>
      <c r="IVR31" s="131"/>
      <c r="IVV31" s="133"/>
      <c r="IVW31" s="141"/>
      <c r="IWC31" s="131"/>
      <c r="IWG31" s="133"/>
      <c r="IWH31" s="141"/>
      <c r="IWN31" s="131"/>
      <c r="IWR31" s="133"/>
      <c r="IWS31" s="141"/>
      <c r="IWY31" s="131"/>
      <c r="IXC31" s="133"/>
      <c r="IXD31" s="141"/>
      <c r="IXJ31" s="131"/>
      <c r="IXN31" s="133"/>
      <c r="IXO31" s="141"/>
      <c r="IXU31" s="131"/>
      <c r="IXY31" s="133"/>
      <c r="IXZ31" s="141"/>
      <c r="IYF31" s="131"/>
      <c r="IYJ31" s="133"/>
      <c r="IYK31" s="141"/>
      <c r="IYQ31" s="131"/>
      <c r="IYU31" s="133"/>
      <c r="IYV31" s="141"/>
      <c r="IZB31" s="131"/>
      <c r="IZF31" s="133"/>
      <c r="IZG31" s="141"/>
      <c r="IZM31" s="131"/>
      <c r="IZQ31" s="133"/>
      <c r="IZR31" s="141"/>
      <c r="IZX31" s="131"/>
      <c r="JAB31" s="133"/>
      <c r="JAC31" s="141"/>
      <c r="JAI31" s="131"/>
      <c r="JAM31" s="133"/>
      <c r="JAN31" s="141"/>
      <c r="JAT31" s="131"/>
      <c r="JAX31" s="133"/>
      <c r="JAY31" s="141"/>
      <c r="JBE31" s="131"/>
      <c r="JBI31" s="133"/>
      <c r="JBJ31" s="141"/>
      <c r="JBP31" s="131"/>
      <c r="JBT31" s="133"/>
      <c r="JBU31" s="141"/>
      <c r="JCA31" s="131"/>
      <c r="JCE31" s="133"/>
      <c r="JCF31" s="141"/>
      <c r="JCL31" s="131"/>
      <c r="JCP31" s="133"/>
      <c r="JCQ31" s="141"/>
      <c r="JCW31" s="131"/>
      <c r="JDA31" s="133"/>
      <c r="JDB31" s="141"/>
      <c r="JDH31" s="131"/>
      <c r="JDL31" s="133"/>
      <c r="JDM31" s="141"/>
      <c r="JDS31" s="131"/>
      <c r="JDW31" s="133"/>
      <c r="JDX31" s="141"/>
      <c r="JED31" s="131"/>
      <c r="JEH31" s="133"/>
      <c r="JEI31" s="141"/>
      <c r="JEO31" s="131"/>
      <c r="JES31" s="133"/>
      <c r="JET31" s="141"/>
      <c r="JEZ31" s="131"/>
      <c r="JFD31" s="133"/>
      <c r="JFE31" s="141"/>
      <c r="JFK31" s="131"/>
      <c r="JFO31" s="133"/>
      <c r="JFP31" s="141"/>
      <c r="JFV31" s="131"/>
      <c r="JFZ31" s="133"/>
      <c r="JGA31" s="141"/>
      <c r="JGG31" s="131"/>
      <c r="JGK31" s="133"/>
      <c r="JGL31" s="141"/>
      <c r="JGR31" s="131"/>
      <c r="JGV31" s="133"/>
      <c r="JGW31" s="141"/>
      <c r="JHC31" s="131"/>
      <c r="JHG31" s="133"/>
      <c r="JHH31" s="141"/>
      <c r="JHN31" s="131"/>
      <c r="JHR31" s="133"/>
      <c r="JHS31" s="141"/>
      <c r="JHY31" s="131"/>
      <c r="JIC31" s="133"/>
      <c r="JID31" s="141"/>
      <c r="JIJ31" s="131"/>
      <c r="JIN31" s="133"/>
      <c r="JIO31" s="141"/>
      <c r="JIU31" s="131"/>
      <c r="JIY31" s="133"/>
      <c r="JIZ31" s="141"/>
      <c r="JJF31" s="131"/>
      <c r="JJJ31" s="133"/>
      <c r="JJK31" s="141"/>
      <c r="JJQ31" s="131"/>
      <c r="JJU31" s="133"/>
      <c r="JJV31" s="141"/>
      <c r="JKB31" s="131"/>
      <c r="JKF31" s="133"/>
      <c r="JKG31" s="141"/>
      <c r="JKM31" s="131"/>
      <c r="JKQ31" s="133"/>
      <c r="JKR31" s="141"/>
      <c r="JKX31" s="131"/>
      <c r="JLB31" s="133"/>
      <c r="JLC31" s="141"/>
      <c r="JLI31" s="131"/>
      <c r="JLM31" s="133"/>
      <c r="JLN31" s="141"/>
      <c r="JLT31" s="131"/>
      <c r="JLX31" s="133"/>
      <c r="JLY31" s="141"/>
      <c r="JME31" s="131"/>
      <c r="JMI31" s="133"/>
      <c r="JMJ31" s="141"/>
      <c r="JMP31" s="131"/>
      <c r="JMT31" s="133"/>
      <c r="JMU31" s="141"/>
      <c r="JNA31" s="131"/>
      <c r="JNE31" s="133"/>
      <c r="JNF31" s="141"/>
      <c r="JNL31" s="131"/>
      <c r="JNP31" s="133"/>
      <c r="JNQ31" s="141"/>
      <c r="JNW31" s="131"/>
      <c r="JOA31" s="133"/>
      <c r="JOB31" s="141"/>
      <c r="JOH31" s="131"/>
      <c r="JOL31" s="133"/>
      <c r="JOM31" s="141"/>
      <c r="JOS31" s="131"/>
      <c r="JOW31" s="133"/>
      <c r="JOX31" s="141"/>
      <c r="JPD31" s="131"/>
      <c r="JPH31" s="133"/>
      <c r="JPI31" s="141"/>
      <c r="JPO31" s="131"/>
      <c r="JPS31" s="133"/>
      <c r="JPT31" s="141"/>
      <c r="JPZ31" s="131"/>
      <c r="JQD31" s="133"/>
      <c r="JQE31" s="141"/>
      <c r="JQK31" s="131"/>
      <c r="JQO31" s="133"/>
      <c r="JQP31" s="141"/>
      <c r="JQV31" s="131"/>
      <c r="JQZ31" s="133"/>
      <c r="JRA31" s="141"/>
      <c r="JRG31" s="131"/>
      <c r="JRK31" s="133"/>
      <c r="JRL31" s="141"/>
      <c r="JRR31" s="131"/>
      <c r="JRV31" s="133"/>
      <c r="JRW31" s="141"/>
      <c r="JSC31" s="131"/>
      <c r="JSG31" s="133"/>
      <c r="JSH31" s="141"/>
      <c r="JSN31" s="131"/>
      <c r="JSR31" s="133"/>
      <c r="JSS31" s="141"/>
      <c r="JSY31" s="131"/>
      <c r="JTC31" s="133"/>
      <c r="JTD31" s="141"/>
      <c r="JTJ31" s="131"/>
      <c r="JTN31" s="133"/>
      <c r="JTO31" s="141"/>
      <c r="JTU31" s="131"/>
      <c r="JTY31" s="133"/>
      <c r="JTZ31" s="141"/>
      <c r="JUF31" s="131"/>
      <c r="JUJ31" s="133"/>
      <c r="JUK31" s="141"/>
      <c r="JUQ31" s="131"/>
      <c r="JUU31" s="133"/>
      <c r="JUV31" s="141"/>
      <c r="JVB31" s="131"/>
      <c r="JVF31" s="133"/>
      <c r="JVG31" s="141"/>
      <c r="JVM31" s="131"/>
      <c r="JVQ31" s="133"/>
      <c r="JVR31" s="141"/>
      <c r="JVX31" s="131"/>
      <c r="JWB31" s="133"/>
      <c r="JWC31" s="141"/>
      <c r="JWI31" s="131"/>
      <c r="JWM31" s="133"/>
      <c r="JWN31" s="141"/>
      <c r="JWT31" s="131"/>
      <c r="JWX31" s="133"/>
      <c r="JWY31" s="141"/>
      <c r="JXE31" s="131"/>
      <c r="JXI31" s="133"/>
      <c r="JXJ31" s="141"/>
      <c r="JXP31" s="131"/>
      <c r="JXT31" s="133"/>
      <c r="JXU31" s="141"/>
      <c r="JYA31" s="131"/>
      <c r="JYE31" s="133"/>
      <c r="JYF31" s="141"/>
      <c r="JYL31" s="131"/>
      <c r="JYP31" s="133"/>
      <c r="JYQ31" s="141"/>
      <c r="JYW31" s="131"/>
      <c r="JZA31" s="133"/>
      <c r="JZB31" s="141"/>
      <c r="JZH31" s="131"/>
      <c r="JZL31" s="133"/>
      <c r="JZM31" s="141"/>
      <c r="JZS31" s="131"/>
      <c r="JZW31" s="133"/>
      <c r="JZX31" s="141"/>
      <c r="KAD31" s="131"/>
      <c r="KAH31" s="133"/>
      <c r="KAI31" s="141"/>
      <c r="KAO31" s="131"/>
      <c r="KAS31" s="133"/>
      <c r="KAT31" s="141"/>
      <c r="KAZ31" s="131"/>
      <c r="KBD31" s="133"/>
      <c r="KBE31" s="141"/>
      <c r="KBK31" s="131"/>
      <c r="KBO31" s="133"/>
      <c r="KBP31" s="141"/>
      <c r="KBV31" s="131"/>
      <c r="KBZ31" s="133"/>
      <c r="KCA31" s="141"/>
      <c r="KCG31" s="131"/>
      <c r="KCK31" s="133"/>
      <c r="KCL31" s="141"/>
      <c r="KCR31" s="131"/>
      <c r="KCV31" s="133"/>
      <c r="KCW31" s="141"/>
      <c r="KDC31" s="131"/>
      <c r="KDG31" s="133"/>
      <c r="KDH31" s="141"/>
      <c r="KDN31" s="131"/>
      <c r="KDR31" s="133"/>
      <c r="KDS31" s="141"/>
      <c r="KDY31" s="131"/>
      <c r="KEC31" s="133"/>
      <c r="KED31" s="141"/>
      <c r="KEJ31" s="131"/>
      <c r="KEN31" s="133"/>
      <c r="KEO31" s="141"/>
      <c r="KEU31" s="131"/>
      <c r="KEY31" s="133"/>
      <c r="KEZ31" s="141"/>
      <c r="KFF31" s="131"/>
      <c r="KFJ31" s="133"/>
      <c r="KFK31" s="141"/>
      <c r="KFQ31" s="131"/>
      <c r="KFU31" s="133"/>
      <c r="KFV31" s="141"/>
      <c r="KGB31" s="131"/>
      <c r="KGF31" s="133"/>
      <c r="KGG31" s="141"/>
      <c r="KGM31" s="131"/>
      <c r="KGQ31" s="133"/>
      <c r="KGR31" s="141"/>
      <c r="KGX31" s="131"/>
      <c r="KHB31" s="133"/>
      <c r="KHC31" s="141"/>
      <c r="KHI31" s="131"/>
      <c r="KHM31" s="133"/>
      <c r="KHN31" s="141"/>
      <c r="KHT31" s="131"/>
      <c r="KHX31" s="133"/>
      <c r="KHY31" s="141"/>
      <c r="KIE31" s="131"/>
      <c r="KII31" s="133"/>
      <c r="KIJ31" s="141"/>
      <c r="KIP31" s="131"/>
      <c r="KIT31" s="133"/>
      <c r="KIU31" s="141"/>
      <c r="KJA31" s="131"/>
      <c r="KJE31" s="133"/>
      <c r="KJF31" s="141"/>
      <c r="KJL31" s="131"/>
      <c r="KJP31" s="133"/>
      <c r="KJQ31" s="141"/>
      <c r="KJW31" s="131"/>
      <c r="KKA31" s="133"/>
      <c r="KKB31" s="141"/>
      <c r="KKH31" s="131"/>
      <c r="KKL31" s="133"/>
      <c r="KKM31" s="141"/>
      <c r="KKS31" s="131"/>
      <c r="KKW31" s="133"/>
      <c r="KKX31" s="141"/>
      <c r="KLD31" s="131"/>
      <c r="KLH31" s="133"/>
      <c r="KLI31" s="141"/>
      <c r="KLO31" s="131"/>
      <c r="KLS31" s="133"/>
      <c r="KLT31" s="141"/>
      <c r="KLZ31" s="131"/>
      <c r="KMD31" s="133"/>
      <c r="KME31" s="141"/>
      <c r="KMK31" s="131"/>
      <c r="KMO31" s="133"/>
      <c r="KMP31" s="141"/>
      <c r="KMV31" s="131"/>
      <c r="KMZ31" s="133"/>
      <c r="KNA31" s="141"/>
      <c r="KNG31" s="131"/>
      <c r="KNK31" s="133"/>
      <c r="KNL31" s="141"/>
      <c r="KNR31" s="131"/>
      <c r="KNV31" s="133"/>
      <c r="KNW31" s="141"/>
      <c r="KOC31" s="131"/>
      <c r="KOG31" s="133"/>
      <c r="KOH31" s="141"/>
      <c r="KON31" s="131"/>
      <c r="KOR31" s="133"/>
      <c r="KOS31" s="141"/>
      <c r="KOY31" s="131"/>
      <c r="KPC31" s="133"/>
      <c r="KPD31" s="141"/>
      <c r="KPJ31" s="131"/>
      <c r="KPN31" s="133"/>
      <c r="KPO31" s="141"/>
      <c r="KPU31" s="131"/>
      <c r="KPY31" s="133"/>
      <c r="KPZ31" s="141"/>
      <c r="KQF31" s="131"/>
      <c r="KQJ31" s="133"/>
      <c r="KQK31" s="141"/>
      <c r="KQQ31" s="131"/>
      <c r="KQU31" s="133"/>
      <c r="KQV31" s="141"/>
      <c r="KRB31" s="131"/>
      <c r="KRF31" s="133"/>
      <c r="KRG31" s="141"/>
      <c r="KRM31" s="131"/>
      <c r="KRQ31" s="133"/>
      <c r="KRR31" s="141"/>
      <c r="KRX31" s="131"/>
      <c r="KSB31" s="133"/>
      <c r="KSC31" s="141"/>
      <c r="KSI31" s="131"/>
      <c r="KSM31" s="133"/>
      <c r="KSN31" s="141"/>
      <c r="KST31" s="131"/>
      <c r="KSX31" s="133"/>
      <c r="KSY31" s="141"/>
      <c r="KTE31" s="131"/>
      <c r="KTI31" s="133"/>
      <c r="KTJ31" s="141"/>
      <c r="KTP31" s="131"/>
      <c r="KTT31" s="133"/>
      <c r="KTU31" s="141"/>
      <c r="KUA31" s="131"/>
      <c r="KUE31" s="133"/>
      <c r="KUF31" s="141"/>
      <c r="KUL31" s="131"/>
      <c r="KUP31" s="133"/>
      <c r="KUQ31" s="141"/>
      <c r="KUW31" s="131"/>
      <c r="KVA31" s="133"/>
      <c r="KVB31" s="141"/>
      <c r="KVH31" s="131"/>
      <c r="KVL31" s="133"/>
      <c r="KVM31" s="141"/>
      <c r="KVS31" s="131"/>
      <c r="KVW31" s="133"/>
      <c r="KVX31" s="141"/>
      <c r="KWD31" s="131"/>
      <c r="KWH31" s="133"/>
      <c r="KWI31" s="141"/>
      <c r="KWO31" s="131"/>
      <c r="KWS31" s="133"/>
      <c r="KWT31" s="141"/>
      <c r="KWZ31" s="131"/>
      <c r="KXD31" s="133"/>
      <c r="KXE31" s="141"/>
      <c r="KXK31" s="131"/>
      <c r="KXO31" s="133"/>
      <c r="KXP31" s="141"/>
      <c r="KXV31" s="131"/>
      <c r="KXZ31" s="133"/>
      <c r="KYA31" s="141"/>
      <c r="KYG31" s="131"/>
      <c r="KYK31" s="133"/>
      <c r="KYL31" s="141"/>
      <c r="KYR31" s="131"/>
      <c r="KYV31" s="133"/>
      <c r="KYW31" s="141"/>
      <c r="KZC31" s="131"/>
      <c r="KZG31" s="133"/>
      <c r="KZH31" s="141"/>
      <c r="KZN31" s="131"/>
      <c r="KZR31" s="133"/>
      <c r="KZS31" s="141"/>
      <c r="KZY31" s="131"/>
      <c r="LAC31" s="133"/>
      <c r="LAD31" s="141"/>
      <c r="LAJ31" s="131"/>
      <c r="LAN31" s="133"/>
      <c r="LAO31" s="141"/>
      <c r="LAU31" s="131"/>
      <c r="LAY31" s="133"/>
      <c r="LAZ31" s="141"/>
      <c r="LBF31" s="131"/>
      <c r="LBJ31" s="133"/>
      <c r="LBK31" s="141"/>
      <c r="LBQ31" s="131"/>
      <c r="LBU31" s="133"/>
      <c r="LBV31" s="141"/>
      <c r="LCB31" s="131"/>
      <c r="LCF31" s="133"/>
      <c r="LCG31" s="141"/>
      <c r="LCM31" s="131"/>
      <c r="LCQ31" s="133"/>
      <c r="LCR31" s="141"/>
      <c r="LCX31" s="131"/>
      <c r="LDB31" s="133"/>
      <c r="LDC31" s="141"/>
      <c r="LDI31" s="131"/>
      <c r="LDM31" s="133"/>
      <c r="LDN31" s="141"/>
      <c r="LDT31" s="131"/>
      <c r="LDX31" s="133"/>
      <c r="LDY31" s="141"/>
      <c r="LEE31" s="131"/>
      <c r="LEI31" s="133"/>
      <c r="LEJ31" s="141"/>
      <c r="LEP31" s="131"/>
      <c r="LET31" s="133"/>
      <c r="LEU31" s="141"/>
      <c r="LFA31" s="131"/>
      <c r="LFE31" s="133"/>
      <c r="LFF31" s="141"/>
      <c r="LFL31" s="131"/>
      <c r="LFP31" s="133"/>
      <c r="LFQ31" s="141"/>
      <c r="LFW31" s="131"/>
      <c r="LGA31" s="133"/>
      <c r="LGB31" s="141"/>
      <c r="LGH31" s="131"/>
      <c r="LGL31" s="133"/>
      <c r="LGM31" s="141"/>
      <c r="LGS31" s="131"/>
      <c r="LGW31" s="133"/>
      <c r="LGX31" s="141"/>
      <c r="LHD31" s="131"/>
      <c r="LHH31" s="133"/>
      <c r="LHI31" s="141"/>
      <c r="LHO31" s="131"/>
      <c r="LHS31" s="133"/>
      <c r="LHT31" s="141"/>
      <c r="LHZ31" s="131"/>
      <c r="LID31" s="133"/>
      <c r="LIE31" s="141"/>
      <c r="LIK31" s="131"/>
      <c r="LIO31" s="133"/>
      <c r="LIP31" s="141"/>
      <c r="LIV31" s="131"/>
      <c r="LIZ31" s="133"/>
      <c r="LJA31" s="141"/>
      <c r="LJG31" s="131"/>
      <c r="LJK31" s="133"/>
      <c r="LJL31" s="141"/>
      <c r="LJR31" s="131"/>
      <c r="LJV31" s="133"/>
      <c r="LJW31" s="141"/>
      <c r="LKC31" s="131"/>
      <c r="LKG31" s="133"/>
      <c r="LKH31" s="141"/>
      <c r="LKN31" s="131"/>
      <c r="LKR31" s="133"/>
      <c r="LKS31" s="141"/>
      <c r="LKY31" s="131"/>
      <c r="LLC31" s="133"/>
      <c r="LLD31" s="141"/>
      <c r="LLJ31" s="131"/>
      <c r="LLN31" s="133"/>
      <c r="LLO31" s="141"/>
      <c r="LLU31" s="131"/>
      <c r="LLY31" s="133"/>
      <c r="LLZ31" s="141"/>
      <c r="LMF31" s="131"/>
      <c r="LMJ31" s="133"/>
      <c r="LMK31" s="141"/>
      <c r="LMQ31" s="131"/>
      <c r="LMU31" s="133"/>
      <c r="LMV31" s="141"/>
      <c r="LNB31" s="131"/>
      <c r="LNF31" s="133"/>
      <c r="LNG31" s="141"/>
      <c r="LNM31" s="131"/>
      <c r="LNQ31" s="133"/>
      <c r="LNR31" s="141"/>
      <c r="LNX31" s="131"/>
      <c r="LOB31" s="133"/>
      <c r="LOC31" s="141"/>
      <c r="LOI31" s="131"/>
      <c r="LOM31" s="133"/>
      <c r="LON31" s="141"/>
      <c r="LOT31" s="131"/>
      <c r="LOX31" s="133"/>
      <c r="LOY31" s="141"/>
      <c r="LPE31" s="131"/>
      <c r="LPI31" s="133"/>
      <c r="LPJ31" s="141"/>
      <c r="LPP31" s="131"/>
      <c r="LPT31" s="133"/>
      <c r="LPU31" s="141"/>
      <c r="LQA31" s="131"/>
      <c r="LQE31" s="133"/>
      <c r="LQF31" s="141"/>
      <c r="LQL31" s="131"/>
      <c r="LQP31" s="133"/>
      <c r="LQQ31" s="141"/>
      <c r="LQW31" s="131"/>
      <c r="LRA31" s="133"/>
      <c r="LRB31" s="141"/>
      <c r="LRH31" s="131"/>
      <c r="LRL31" s="133"/>
      <c r="LRM31" s="141"/>
      <c r="LRS31" s="131"/>
      <c r="LRW31" s="133"/>
      <c r="LRX31" s="141"/>
      <c r="LSD31" s="131"/>
      <c r="LSH31" s="133"/>
      <c r="LSI31" s="141"/>
      <c r="LSO31" s="131"/>
      <c r="LSS31" s="133"/>
      <c r="LST31" s="141"/>
      <c r="LSZ31" s="131"/>
      <c r="LTD31" s="133"/>
      <c r="LTE31" s="141"/>
      <c r="LTK31" s="131"/>
      <c r="LTO31" s="133"/>
      <c r="LTP31" s="141"/>
      <c r="LTV31" s="131"/>
      <c r="LTZ31" s="133"/>
      <c r="LUA31" s="141"/>
      <c r="LUG31" s="131"/>
      <c r="LUK31" s="133"/>
      <c r="LUL31" s="141"/>
      <c r="LUR31" s="131"/>
      <c r="LUV31" s="133"/>
      <c r="LUW31" s="141"/>
      <c r="LVC31" s="131"/>
      <c r="LVG31" s="133"/>
      <c r="LVH31" s="141"/>
      <c r="LVN31" s="131"/>
      <c r="LVR31" s="133"/>
      <c r="LVS31" s="141"/>
      <c r="LVY31" s="131"/>
      <c r="LWC31" s="133"/>
      <c r="LWD31" s="141"/>
      <c r="LWJ31" s="131"/>
      <c r="LWN31" s="133"/>
      <c r="LWO31" s="141"/>
      <c r="LWU31" s="131"/>
      <c r="LWY31" s="133"/>
      <c r="LWZ31" s="141"/>
      <c r="LXF31" s="131"/>
      <c r="LXJ31" s="133"/>
      <c r="LXK31" s="141"/>
      <c r="LXQ31" s="131"/>
      <c r="LXU31" s="133"/>
      <c r="LXV31" s="141"/>
      <c r="LYB31" s="131"/>
      <c r="LYF31" s="133"/>
      <c r="LYG31" s="141"/>
      <c r="LYM31" s="131"/>
      <c r="LYQ31" s="133"/>
      <c r="LYR31" s="141"/>
      <c r="LYX31" s="131"/>
      <c r="LZB31" s="133"/>
      <c r="LZC31" s="141"/>
      <c r="LZI31" s="131"/>
      <c r="LZM31" s="133"/>
      <c r="LZN31" s="141"/>
      <c r="LZT31" s="131"/>
      <c r="LZX31" s="133"/>
      <c r="LZY31" s="141"/>
      <c r="MAE31" s="131"/>
      <c r="MAI31" s="133"/>
      <c r="MAJ31" s="141"/>
      <c r="MAP31" s="131"/>
      <c r="MAT31" s="133"/>
      <c r="MAU31" s="141"/>
      <c r="MBA31" s="131"/>
      <c r="MBE31" s="133"/>
      <c r="MBF31" s="141"/>
      <c r="MBL31" s="131"/>
      <c r="MBP31" s="133"/>
      <c r="MBQ31" s="141"/>
      <c r="MBW31" s="131"/>
      <c r="MCA31" s="133"/>
      <c r="MCB31" s="141"/>
      <c r="MCH31" s="131"/>
      <c r="MCL31" s="133"/>
      <c r="MCM31" s="141"/>
      <c r="MCS31" s="131"/>
      <c r="MCW31" s="133"/>
      <c r="MCX31" s="141"/>
      <c r="MDD31" s="131"/>
      <c r="MDH31" s="133"/>
      <c r="MDI31" s="141"/>
      <c r="MDO31" s="131"/>
      <c r="MDS31" s="133"/>
      <c r="MDT31" s="141"/>
      <c r="MDZ31" s="131"/>
      <c r="MED31" s="133"/>
      <c r="MEE31" s="141"/>
      <c r="MEK31" s="131"/>
      <c r="MEO31" s="133"/>
      <c r="MEP31" s="141"/>
      <c r="MEV31" s="131"/>
      <c r="MEZ31" s="133"/>
      <c r="MFA31" s="141"/>
      <c r="MFG31" s="131"/>
      <c r="MFK31" s="133"/>
      <c r="MFL31" s="141"/>
      <c r="MFR31" s="131"/>
      <c r="MFV31" s="133"/>
      <c r="MFW31" s="141"/>
      <c r="MGC31" s="131"/>
      <c r="MGG31" s="133"/>
      <c r="MGH31" s="141"/>
      <c r="MGN31" s="131"/>
      <c r="MGR31" s="133"/>
      <c r="MGS31" s="141"/>
      <c r="MGY31" s="131"/>
      <c r="MHC31" s="133"/>
      <c r="MHD31" s="141"/>
      <c r="MHJ31" s="131"/>
      <c r="MHN31" s="133"/>
      <c r="MHO31" s="141"/>
      <c r="MHU31" s="131"/>
      <c r="MHY31" s="133"/>
      <c r="MHZ31" s="141"/>
      <c r="MIF31" s="131"/>
      <c r="MIJ31" s="133"/>
      <c r="MIK31" s="141"/>
      <c r="MIQ31" s="131"/>
      <c r="MIU31" s="133"/>
      <c r="MIV31" s="141"/>
      <c r="MJB31" s="131"/>
      <c r="MJF31" s="133"/>
      <c r="MJG31" s="141"/>
      <c r="MJM31" s="131"/>
      <c r="MJQ31" s="133"/>
      <c r="MJR31" s="141"/>
      <c r="MJX31" s="131"/>
      <c r="MKB31" s="133"/>
      <c r="MKC31" s="141"/>
      <c r="MKI31" s="131"/>
      <c r="MKM31" s="133"/>
      <c r="MKN31" s="141"/>
      <c r="MKT31" s="131"/>
      <c r="MKX31" s="133"/>
      <c r="MKY31" s="141"/>
      <c r="MLE31" s="131"/>
      <c r="MLI31" s="133"/>
      <c r="MLJ31" s="141"/>
      <c r="MLP31" s="131"/>
      <c r="MLT31" s="133"/>
      <c r="MLU31" s="141"/>
      <c r="MMA31" s="131"/>
      <c r="MME31" s="133"/>
      <c r="MMF31" s="141"/>
      <c r="MML31" s="131"/>
      <c r="MMP31" s="133"/>
      <c r="MMQ31" s="141"/>
      <c r="MMW31" s="131"/>
      <c r="MNA31" s="133"/>
      <c r="MNB31" s="141"/>
      <c r="MNH31" s="131"/>
      <c r="MNL31" s="133"/>
      <c r="MNM31" s="141"/>
      <c r="MNS31" s="131"/>
      <c r="MNW31" s="133"/>
      <c r="MNX31" s="141"/>
      <c r="MOD31" s="131"/>
      <c r="MOH31" s="133"/>
      <c r="MOI31" s="141"/>
      <c r="MOO31" s="131"/>
      <c r="MOS31" s="133"/>
      <c r="MOT31" s="141"/>
      <c r="MOZ31" s="131"/>
      <c r="MPD31" s="133"/>
      <c r="MPE31" s="141"/>
      <c r="MPK31" s="131"/>
      <c r="MPO31" s="133"/>
      <c r="MPP31" s="141"/>
      <c r="MPV31" s="131"/>
      <c r="MPZ31" s="133"/>
      <c r="MQA31" s="141"/>
      <c r="MQG31" s="131"/>
      <c r="MQK31" s="133"/>
      <c r="MQL31" s="141"/>
      <c r="MQR31" s="131"/>
      <c r="MQV31" s="133"/>
      <c r="MQW31" s="141"/>
      <c r="MRC31" s="131"/>
      <c r="MRG31" s="133"/>
      <c r="MRH31" s="141"/>
      <c r="MRN31" s="131"/>
      <c r="MRR31" s="133"/>
      <c r="MRS31" s="141"/>
      <c r="MRY31" s="131"/>
      <c r="MSC31" s="133"/>
      <c r="MSD31" s="141"/>
      <c r="MSJ31" s="131"/>
      <c r="MSN31" s="133"/>
      <c r="MSO31" s="141"/>
      <c r="MSU31" s="131"/>
      <c r="MSY31" s="133"/>
      <c r="MSZ31" s="141"/>
      <c r="MTF31" s="131"/>
      <c r="MTJ31" s="133"/>
      <c r="MTK31" s="141"/>
      <c r="MTQ31" s="131"/>
      <c r="MTU31" s="133"/>
      <c r="MTV31" s="141"/>
      <c r="MUB31" s="131"/>
      <c r="MUF31" s="133"/>
      <c r="MUG31" s="141"/>
      <c r="MUM31" s="131"/>
      <c r="MUQ31" s="133"/>
      <c r="MUR31" s="141"/>
      <c r="MUX31" s="131"/>
      <c r="MVB31" s="133"/>
      <c r="MVC31" s="141"/>
      <c r="MVI31" s="131"/>
      <c r="MVM31" s="133"/>
      <c r="MVN31" s="141"/>
      <c r="MVT31" s="131"/>
      <c r="MVX31" s="133"/>
      <c r="MVY31" s="141"/>
      <c r="MWE31" s="131"/>
      <c r="MWI31" s="133"/>
      <c r="MWJ31" s="141"/>
      <c r="MWP31" s="131"/>
      <c r="MWT31" s="133"/>
      <c r="MWU31" s="141"/>
      <c r="MXA31" s="131"/>
      <c r="MXE31" s="133"/>
      <c r="MXF31" s="141"/>
      <c r="MXL31" s="131"/>
      <c r="MXP31" s="133"/>
      <c r="MXQ31" s="141"/>
      <c r="MXW31" s="131"/>
      <c r="MYA31" s="133"/>
      <c r="MYB31" s="141"/>
      <c r="MYH31" s="131"/>
      <c r="MYL31" s="133"/>
      <c r="MYM31" s="141"/>
      <c r="MYS31" s="131"/>
      <c r="MYW31" s="133"/>
      <c r="MYX31" s="141"/>
      <c r="MZD31" s="131"/>
      <c r="MZH31" s="133"/>
      <c r="MZI31" s="141"/>
      <c r="MZO31" s="131"/>
      <c r="MZS31" s="133"/>
      <c r="MZT31" s="141"/>
      <c r="MZZ31" s="131"/>
      <c r="NAD31" s="133"/>
      <c r="NAE31" s="141"/>
      <c r="NAK31" s="131"/>
      <c r="NAO31" s="133"/>
      <c r="NAP31" s="141"/>
      <c r="NAV31" s="131"/>
      <c r="NAZ31" s="133"/>
      <c r="NBA31" s="141"/>
      <c r="NBG31" s="131"/>
      <c r="NBK31" s="133"/>
      <c r="NBL31" s="141"/>
      <c r="NBR31" s="131"/>
      <c r="NBV31" s="133"/>
      <c r="NBW31" s="141"/>
      <c r="NCC31" s="131"/>
      <c r="NCG31" s="133"/>
      <c r="NCH31" s="141"/>
      <c r="NCN31" s="131"/>
      <c r="NCR31" s="133"/>
      <c r="NCS31" s="141"/>
      <c r="NCY31" s="131"/>
      <c r="NDC31" s="133"/>
      <c r="NDD31" s="141"/>
      <c r="NDJ31" s="131"/>
      <c r="NDN31" s="133"/>
      <c r="NDO31" s="141"/>
      <c r="NDU31" s="131"/>
      <c r="NDY31" s="133"/>
      <c r="NDZ31" s="141"/>
      <c r="NEF31" s="131"/>
      <c r="NEJ31" s="133"/>
      <c r="NEK31" s="141"/>
      <c r="NEQ31" s="131"/>
      <c r="NEU31" s="133"/>
      <c r="NEV31" s="141"/>
      <c r="NFB31" s="131"/>
      <c r="NFF31" s="133"/>
      <c r="NFG31" s="141"/>
      <c r="NFM31" s="131"/>
      <c r="NFQ31" s="133"/>
      <c r="NFR31" s="141"/>
      <c r="NFX31" s="131"/>
      <c r="NGB31" s="133"/>
      <c r="NGC31" s="141"/>
      <c r="NGI31" s="131"/>
      <c r="NGM31" s="133"/>
      <c r="NGN31" s="141"/>
      <c r="NGT31" s="131"/>
      <c r="NGX31" s="133"/>
      <c r="NGY31" s="141"/>
      <c r="NHE31" s="131"/>
      <c r="NHI31" s="133"/>
      <c r="NHJ31" s="141"/>
      <c r="NHP31" s="131"/>
      <c r="NHT31" s="133"/>
      <c r="NHU31" s="141"/>
      <c r="NIA31" s="131"/>
      <c r="NIE31" s="133"/>
      <c r="NIF31" s="141"/>
      <c r="NIL31" s="131"/>
      <c r="NIP31" s="133"/>
      <c r="NIQ31" s="141"/>
      <c r="NIW31" s="131"/>
      <c r="NJA31" s="133"/>
      <c r="NJB31" s="141"/>
      <c r="NJH31" s="131"/>
      <c r="NJL31" s="133"/>
      <c r="NJM31" s="141"/>
      <c r="NJS31" s="131"/>
      <c r="NJW31" s="133"/>
      <c r="NJX31" s="141"/>
      <c r="NKD31" s="131"/>
      <c r="NKH31" s="133"/>
      <c r="NKI31" s="141"/>
      <c r="NKO31" s="131"/>
      <c r="NKS31" s="133"/>
      <c r="NKT31" s="141"/>
      <c r="NKZ31" s="131"/>
      <c r="NLD31" s="133"/>
      <c r="NLE31" s="141"/>
      <c r="NLK31" s="131"/>
      <c r="NLO31" s="133"/>
      <c r="NLP31" s="141"/>
      <c r="NLV31" s="131"/>
      <c r="NLZ31" s="133"/>
      <c r="NMA31" s="141"/>
      <c r="NMG31" s="131"/>
      <c r="NMK31" s="133"/>
      <c r="NML31" s="141"/>
      <c r="NMR31" s="131"/>
      <c r="NMV31" s="133"/>
      <c r="NMW31" s="141"/>
      <c r="NNC31" s="131"/>
      <c r="NNG31" s="133"/>
      <c r="NNH31" s="141"/>
      <c r="NNN31" s="131"/>
      <c r="NNR31" s="133"/>
      <c r="NNS31" s="141"/>
      <c r="NNY31" s="131"/>
      <c r="NOC31" s="133"/>
      <c r="NOD31" s="141"/>
      <c r="NOJ31" s="131"/>
      <c r="NON31" s="133"/>
      <c r="NOO31" s="141"/>
      <c r="NOU31" s="131"/>
      <c r="NOY31" s="133"/>
      <c r="NOZ31" s="141"/>
      <c r="NPF31" s="131"/>
      <c r="NPJ31" s="133"/>
      <c r="NPK31" s="141"/>
      <c r="NPQ31" s="131"/>
      <c r="NPU31" s="133"/>
      <c r="NPV31" s="141"/>
      <c r="NQB31" s="131"/>
      <c r="NQF31" s="133"/>
      <c r="NQG31" s="141"/>
      <c r="NQM31" s="131"/>
      <c r="NQQ31" s="133"/>
      <c r="NQR31" s="141"/>
      <c r="NQX31" s="131"/>
      <c r="NRB31" s="133"/>
      <c r="NRC31" s="141"/>
      <c r="NRI31" s="131"/>
      <c r="NRM31" s="133"/>
      <c r="NRN31" s="141"/>
      <c r="NRT31" s="131"/>
      <c r="NRX31" s="133"/>
      <c r="NRY31" s="141"/>
      <c r="NSE31" s="131"/>
      <c r="NSI31" s="133"/>
      <c r="NSJ31" s="141"/>
      <c r="NSP31" s="131"/>
      <c r="NST31" s="133"/>
      <c r="NSU31" s="141"/>
      <c r="NTA31" s="131"/>
      <c r="NTE31" s="133"/>
      <c r="NTF31" s="141"/>
      <c r="NTL31" s="131"/>
      <c r="NTP31" s="133"/>
      <c r="NTQ31" s="141"/>
      <c r="NTW31" s="131"/>
      <c r="NUA31" s="133"/>
      <c r="NUB31" s="141"/>
      <c r="NUH31" s="131"/>
      <c r="NUL31" s="133"/>
      <c r="NUM31" s="141"/>
      <c r="NUS31" s="131"/>
      <c r="NUW31" s="133"/>
      <c r="NUX31" s="141"/>
      <c r="NVD31" s="131"/>
      <c r="NVH31" s="133"/>
      <c r="NVI31" s="141"/>
      <c r="NVO31" s="131"/>
      <c r="NVS31" s="133"/>
      <c r="NVT31" s="141"/>
      <c r="NVZ31" s="131"/>
      <c r="NWD31" s="133"/>
      <c r="NWE31" s="141"/>
      <c r="NWK31" s="131"/>
      <c r="NWO31" s="133"/>
      <c r="NWP31" s="141"/>
      <c r="NWV31" s="131"/>
      <c r="NWZ31" s="133"/>
      <c r="NXA31" s="141"/>
      <c r="NXG31" s="131"/>
      <c r="NXK31" s="133"/>
      <c r="NXL31" s="141"/>
      <c r="NXR31" s="131"/>
      <c r="NXV31" s="133"/>
      <c r="NXW31" s="141"/>
      <c r="NYC31" s="131"/>
      <c r="NYG31" s="133"/>
      <c r="NYH31" s="141"/>
      <c r="NYN31" s="131"/>
      <c r="NYR31" s="133"/>
      <c r="NYS31" s="141"/>
      <c r="NYY31" s="131"/>
      <c r="NZC31" s="133"/>
      <c r="NZD31" s="141"/>
      <c r="NZJ31" s="131"/>
      <c r="NZN31" s="133"/>
      <c r="NZO31" s="141"/>
      <c r="NZU31" s="131"/>
      <c r="NZY31" s="133"/>
      <c r="NZZ31" s="141"/>
      <c r="OAF31" s="131"/>
      <c r="OAJ31" s="133"/>
      <c r="OAK31" s="141"/>
      <c r="OAQ31" s="131"/>
      <c r="OAU31" s="133"/>
      <c r="OAV31" s="141"/>
      <c r="OBB31" s="131"/>
      <c r="OBF31" s="133"/>
      <c r="OBG31" s="141"/>
      <c r="OBM31" s="131"/>
      <c r="OBQ31" s="133"/>
      <c r="OBR31" s="141"/>
      <c r="OBX31" s="131"/>
      <c r="OCB31" s="133"/>
      <c r="OCC31" s="141"/>
      <c r="OCI31" s="131"/>
      <c r="OCM31" s="133"/>
      <c r="OCN31" s="141"/>
      <c r="OCT31" s="131"/>
      <c r="OCX31" s="133"/>
      <c r="OCY31" s="141"/>
      <c r="ODE31" s="131"/>
      <c r="ODI31" s="133"/>
      <c r="ODJ31" s="141"/>
      <c r="ODP31" s="131"/>
      <c r="ODT31" s="133"/>
      <c r="ODU31" s="141"/>
      <c r="OEA31" s="131"/>
      <c r="OEE31" s="133"/>
      <c r="OEF31" s="141"/>
      <c r="OEL31" s="131"/>
      <c r="OEP31" s="133"/>
      <c r="OEQ31" s="141"/>
      <c r="OEW31" s="131"/>
      <c r="OFA31" s="133"/>
      <c r="OFB31" s="141"/>
      <c r="OFH31" s="131"/>
      <c r="OFL31" s="133"/>
      <c r="OFM31" s="141"/>
      <c r="OFS31" s="131"/>
      <c r="OFW31" s="133"/>
      <c r="OFX31" s="141"/>
      <c r="OGD31" s="131"/>
      <c r="OGH31" s="133"/>
      <c r="OGI31" s="141"/>
      <c r="OGO31" s="131"/>
      <c r="OGS31" s="133"/>
      <c r="OGT31" s="141"/>
      <c r="OGZ31" s="131"/>
      <c r="OHD31" s="133"/>
      <c r="OHE31" s="141"/>
      <c r="OHK31" s="131"/>
      <c r="OHO31" s="133"/>
      <c r="OHP31" s="141"/>
      <c r="OHV31" s="131"/>
      <c r="OHZ31" s="133"/>
      <c r="OIA31" s="141"/>
      <c r="OIG31" s="131"/>
      <c r="OIK31" s="133"/>
      <c r="OIL31" s="141"/>
      <c r="OIR31" s="131"/>
      <c r="OIV31" s="133"/>
      <c r="OIW31" s="141"/>
      <c r="OJC31" s="131"/>
      <c r="OJG31" s="133"/>
      <c r="OJH31" s="141"/>
      <c r="OJN31" s="131"/>
      <c r="OJR31" s="133"/>
      <c r="OJS31" s="141"/>
      <c r="OJY31" s="131"/>
      <c r="OKC31" s="133"/>
      <c r="OKD31" s="141"/>
      <c r="OKJ31" s="131"/>
      <c r="OKN31" s="133"/>
      <c r="OKO31" s="141"/>
      <c r="OKU31" s="131"/>
      <c r="OKY31" s="133"/>
      <c r="OKZ31" s="141"/>
      <c r="OLF31" s="131"/>
      <c r="OLJ31" s="133"/>
      <c r="OLK31" s="141"/>
      <c r="OLQ31" s="131"/>
      <c r="OLU31" s="133"/>
      <c r="OLV31" s="141"/>
      <c r="OMB31" s="131"/>
      <c r="OMF31" s="133"/>
      <c r="OMG31" s="141"/>
      <c r="OMM31" s="131"/>
      <c r="OMQ31" s="133"/>
      <c r="OMR31" s="141"/>
      <c r="OMX31" s="131"/>
      <c r="ONB31" s="133"/>
      <c r="ONC31" s="141"/>
      <c r="ONI31" s="131"/>
      <c r="ONM31" s="133"/>
      <c r="ONN31" s="141"/>
      <c r="ONT31" s="131"/>
      <c r="ONX31" s="133"/>
      <c r="ONY31" s="141"/>
      <c r="OOE31" s="131"/>
      <c r="OOI31" s="133"/>
      <c r="OOJ31" s="141"/>
      <c r="OOP31" s="131"/>
      <c r="OOT31" s="133"/>
      <c r="OOU31" s="141"/>
      <c r="OPA31" s="131"/>
      <c r="OPE31" s="133"/>
      <c r="OPF31" s="141"/>
      <c r="OPL31" s="131"/>
      <c r="OPP31" s="133"/>
      <c r="OPQ31" s="141"/>
      <c r="OPW31" s="131"/>
      <c r="OQA31" s="133"/>
      <c r="OQB31" s="141"/>
      <c r="OQH31" s="131"/>
      <c r="OQL31" s="133"/>
      <c r="OQM31" s="141"/>
      <c r="OQS31" s="131"/>
      <c r="OQW31" s="133"/>
      <c r="OQX31" s="141"/>
      <c r="ORD31" s="131"/>
      <c r="ORH31" s="133"/>
      <c r="ORI31" s="141"/>
      <c r="ORO31" s="131"/>
      <c r="ORS31" s="133"/>
      <c r="ORT31" s="141"/>
      <c r="ORZ31" s="131"/>
      <c r="OSD31" s="133"/>
      <c r="OSE31" s="141"/>
      <c r="OSK31" s="131"/>
      <c r="OSO31" s="133"/>
      <c r="OSP31" s="141"/>
      <c r="OSV31" s="131"/>
      <c r="OSZ31" s="133"/>
      <c r="OTA31" s="141"/>
      <c r="OTG31" s="131"/>
      <c r="OTK31" s="133"/>
      <c r="OTL31" s="141"/>
      <c r="OTR31" s="131"/>
      <c r="OTV31" s="133"/>
      <c r="OTW31" s="141"/>
      <c r="OUC31" s="131"/>
      <c r="OUG31" s="133"/>
      <c r="OUH31" s="141"/>
      <c r="OUN31" s="131"/>
      <c r="OUR31" s="133"/>
      <c r="OUS31" s="141"/>
      <c r="OUY31" s="131"/>
      <c r="OVC31" s="133"/>
      <c r="OVD31" s="141"/>
      <c r="OVJ31" s="131"/>
      <c r="OVN31" s="133"/>
      <c r="OVO31" s="141"/>
      <c r="OVU31" s="131"/>
      <c r="OVY31" s="133"/>
      <c r="OVZ31" s="141"/>
      <c r="OWF31" s="131"/>
      <c r="OWJ31" s="133"/>
      <c r="OWK31" s="141"/>
      <c r="OWQ31" s="131"/>
      <c r="OWU31" s="133"/>
      <c r="OWV31" s="141"/>
      <c r="OXB31" s="131"/>
      <c r="OXF31" s="133"/>
      <c r="OXG31" s="141"/>
      <c r="OXM31" s="131"/>
      <c r="OXQ31" s="133"/>
      <c r="OXR31" s="141"/>
      <c r="OXX31" s="131"/>
      <c r="OYB31" s="133"/>
      <c r="OYC31" s="141"/>
      <c r="OYI31" s="131"/>
      <c r="OYM31" s="133"/>
      <c r="OYN31" s="141"/>
      <c r="OYT31" s="131"/>
      <c r="OYX31" s="133"/>
      <c r="OYY31" s="141"/>
      <c r="OZE31" s="131"/>
      <c r="OZI31" s="133"/>
      <c r="OZJ31" s="141"/>
      <c r="OZP31" s="131"/>
      <c r="OZT31" s="133"/>
      <c r="OZU31" s="141"/>
      <c r="PAA31" s="131"/>
      <c r="PAE31" s="133"/>
      <c r="PAF31" s="141"/>
      <c r="PAL31" s="131"/>
      <c r="PAP31" s="133"/>
      <c r="PAQ31" s="141"/>
      <c r="PAW31" s="131"/>
      <c r="PBA31" s="133"/>
      <c r="PBB31" s="141"/>
      <c r="PBH31" s="131"/>
      <c r="PBL31" s="133"/>
      <c r="PBM31" s="141"/>
      <c r="PBS31" s="131"/>
      <c r="PBW31" s="133"/>
      <c r="PBX31" s="141"/>
      <c r="PCD31" s="131"/>
      <c r="PCH31" s="133"/>
      <c r="PCI31" s="141"/>
      <c r="PCO31" s="131"/>
      <c r="PCS31" s="133"/>
      <c r="PCT31" s="141"/>
      <c r="PCZ31" s="131"/>
      <c r="PDD31" s="133"/>
      <c r="PDE31" s="141"/>
      <c r="PDK31" s="131"/>
      <c r="PDO31" s="133"/>
      <c r="PDP31" s="141"/>
      <c r="PDV31" s="131"/>
      <c r="PDZ31" s="133"/>
      <c r="PEA31" s="141"/>
      <c r="PEG31" s="131"/>
      <c r="PEK31" s="133"/>
      <c r="PEL31" s="141"/>
      <c r="PER31" s="131"/>
      <c r="PEV31" s="133"/>
      <c r="PEW31" s="141"/>
      <c r="PFC31" s="131"/>
      <c r="PFG31" s="133"/>
      <c r="PFH31" s="141"/>
      <c r="PFN31" s="131"/>
      <c r="PFR31" s="133"/>
      <c r="PFS31" s="141"/>
      <c r="PFY31" s="131"/>
      <c r="PGC31" s="133"/>
      <c r="PGD31" s="141"/>
      <c r="PGJ31" s="131"/>
      <c r="PGN31" s="133"/>
      <c r="PGO31" s="141"/>
      <c r="PGU31" s="131"/>
      <c r="PGY31" s="133"/>
      <c r="PGZ31" s="141"/>
      <c r="PHF31" s="131"/>
      <c r="PHJ31" s="133"/>
      <c r="PHK31" s="141"/>
      <c r="PHQ31" s="131"/>
      <c r="PHU31" s="133"/>
      <c r="PHV31" s="141"/>
      <c r="PIB31" s="131"/>
      <c r="PIF31" s="133"/>
      <c r="PIG31" s="141"/>
      <c r="PIM31" s="131"/>
      <c r="PIQ31" s="133"/>
      <c r="PIR31" s="141"/>
      <c r="PIX31" s="131"/>
      <c r="PJB31" s="133"/>
      <c r="PJC31" s="141"/>
      <c r="PJI31" s="131"/>
      <c r="PJM31" s="133"/>
      <c r="PJN31" s="141"/>
      <c r="PJT31" s="131"/>
      <c r="PJX31" s="133"/>
      <c r="PJY31" s="141"/>
      <c r="PKE31" s="131"/>
      <c r="PKI31" s="133"/>
      <c r="PKJ31" s="141"/>
      <c r="PKP31" s="131"/>
      <c r="PKT31" s="133"/>
      <c r="PKU31" s="141"/>
      <c r="PLA31" s="131"/>
      <c r="PLE31" s="133"/>
      <c r="PLF31" s="141"/>
      <c r="PLL31" s="131"/>
      <c r="PLP31" s="133"/>
      <c r="PLQ31" s="141"/>
      <c r="PLW31" s="131"/>
      <c r="PMA31" s="133"/>
      <c r="PMB31" s="141"/>
      <c r="PMH31" s="131"/>
      <c r="PML31" s="133"/>
      <c r="PMM31" s="141"/>
      <c r="PMS31" s="131"/>
      <c r="PMW31" s="133"/>
      <c r="PMX31" s="141"/>
      <c r="PND31" s="131"/>
      <c r="PNH31" s="133"/>
      <c r="PNI31" s="141"/>
      <c r="PNO31" s="131"/>
      <c r="PNS31" s="133"/>
      <c r="PNT31" s="141"/>
      <c r="PNZ31" s="131"/>
      <c r="POD31" s="133"/>
      <c r="POE31" s="141"/>
      <c r="POK31" s="131"/>
      <c r="POO31" s="133"/>
      <c r="POP31" s="141"/>
      <c r="POV31" s="131"/>
      <c r="POZ31" s="133"/>
      <c r="PPA31" s="141"/>
      <c r="PPG31" s="131"/>
      <c r="PPK31" s="133"/>
      <c r="PPL31" s="141"/>
      <c r="PPR31" s="131"/>
      <c r="PPV31" s="133"/>
      <c r="PPW31" s="141"/>
      <c r="PQC31" s="131"/>
      <c r="PQG31" s="133"/>
      <c r="PQH31" s="141"/>
      <c r="PQN31" s="131"/>
      <c r="PQR31" s="133"/>
      <c r="PQS31" s="141"/>
      <c r="PQY31" s="131"/>
      <c r="PRC31" s="133"/>
      <c r="PRD31" s="141"/>
      <c r="PRJ31" s="131"/>
      <c r="PRN31" s="133"/>
      <c r="PRO31" s="141"/>
      <c r="PRU31" s="131"/>
      <c r="PRY31" s="133"/>
      <c r="PRZ31" s="141"/>
      <c r="PSF31" s="131"/>
      <c r="PSJ31" s="133"/>
      <c r="PSK31" s="141"/>
      <c r="PSQ31" s="131"/>
      <c r="PSU31" s="133"/>
      <c r="PSV31" s="141"/>
      <c r="PTB31" s="131"/>
      <c r="PTF31" s="133"/>
      <c r="PTG31" s="141"/>
      <c r="PTM31" s="131"/>
      <c r="PTQ31" s="133"/>
      <c r="PTR31" s="141"/>
      <c r="PTX31" s="131"/>
      <c r="PUB31" s="133"/>
      <c r="PUC31" s="141"/>
      <c r="PUI31" s="131"/>
      <c r="PUM31" s="133"/>
      <c r="PUN31" s="141"/>
      <c r="PUT31" s="131"/>
      <c r="PUX31" s="133"/>
      <c r="PUY31" s="141"/>
      <c r="PVE31" s="131"/>
      <c r="PVI31" s="133"/>
      <c r="PVJ31" s="141"/>
      <c r="PVP31" s="131"/>
      <c r="PVT31" s="133"/>
      <c r="PVU31" s="141"/>
      <c r="PWA31" s="131"/>
      <c r="PWE31" s="133"/>
      <c r="PWF31" s="141"/>
      <c r="PWL31" s="131"/>
      <c r="PWP31" s="133"/>
      <c r="PWQ31" s="141"/>
      <c r="PWW31" s="131"/>
      <c r="PXA31" s="133"/>
      <c r="PXB31" s="141"/>
      <c r="PXH31" s="131"/>
      <c r="PXL31" s="133"/>
      <c r="PXM31" s="141"/>
      <c r="PXS31" s="131"/>
      <c r="PXW31" s="133"/>
      <c r="PXX31" s="141"/>
      <c r="PYD31" s="131"/>
      <c r="PYH31" s="133"/>
      <c r="PYI31" s="141"/>
      <c r="PYO31" s="131"/>
      <c r="PYS31" s="133"/>
      <c r="PYT31" s="141"/>
      <c r="PYZ31" s="131"/>
      <c r="PZD31" s="133"/>
      <c r="PZE31" s="141"/>
      <c r="PZK31" s="131"/>
      <c r="PZO31" s="133"/>
      <c r="PZP31" s="141"/>
      <c r="PZV31" s="131"/>
      <c r="PZZ31" s="133"/>
      <c r="QAA31" s="141"/>
      <c r="QAG31" s="131"/>
      <c r="QAK31" s="133"/>
      <c r="QAL31" s="141"/>
      <c r="QAR31" s="131"/>
      <c r="QAV31" s="133"/>
      <c r="QAW31" s="141"/>
      <c r="QBC31" s="131"/>
      <c r="QBG31" s="133"/>
      <c r="QBH31" s="141"/>
      <c r="QBN31" s="131"/>
      <c r="QBR31" s="133"/>
      <c r="QBS31" s="141"/>
      <c r="QBY31" s="131"/>
      <c r="QCC31" s="133"/>
      <c r="QCD31" s="141"/>
      <c r="QCJ31" s="131"/>
      <c r="QCN31" s="133"/>
      <c r="QCO31" s="141"/>
      <c r="QCU31" s="131"/>
      <c r="QCY31" s="133"/>
      <c r="QCZ31" s="141"/>
      <c r="QDF31" s="131"/>
      <c r="QDJ31" s="133"/>
      <c r="QDK31" s="141"/>
      <c r="QDQ31" s="131"/>
      <c r="QDU31" s="133"/>
      <c r="QDV31" s="141"/>
      <c r="QEB31" s="131"/>
      <c r="QEF31" s="133"/>
      <c r="QEG31" s="141"/>
      <c r="QEM31" s="131"/>
      <c r="QEQ31" s="133"/>
      <c r="QER31" s="141"/>
      <c r="QEX31" s="131"/>
      <c r="QFB31" s="133"/>
      <c r="QFC31" s="141"/>
      <c r="QFI31" s="131"/>
      <c r="QFM31" s="133"/>
      <c r="QFN31" s="141"/>
      <c r="QFT31" s="131"/>
      <c r="QFX31" s="133"/>
      <c r="QFY31" s="141"/>
      <c r="QGE31" s="131"/>
      <c r="QGI31" s="133"/>
      <c r="QGJ31" s="141"/>
      <c r="QGP31" s="131"/>
      <c r="QGT31" s="133"/>
      <c r="QGU31" s="141"/>
      <c r="QHA31" s="131"/>
      <c r="QHE31" s="133"/>
      <c r="QHF31" s="141"/>
      <c r="QHL31" s="131"/>
      <c r="QHP31" s="133"/>
      <c r="QHQ31" s="141"/>
      <c r="QHW31" s="131"/>
      <c r="QIA31" s="133"/>
      <c r="QIB31" s="141"/>
      <c r="QIH31" s="131"/>
      <c r="QIL31" s="133"/>
      <c r="QIM31" s="141"/>
      <c r="QIS31" s="131"/>
      <c r="QIW31" s="133"/>
      <c r="QIX31" s="141"/>
      <c r="QJD31" s="131"/>
      <c r="QJH31" s="133"/>
      <c r="QJI31" s="141"/>
      <c r="QJO31" s="131"/>
      <c r="QJS31" s="133"/>
      <c r="QJT31" s="141"/>
      <c r="QJZ31" s="131"/>
      <c r="QKD31" s="133"/>
      <c r="QKE31" s="141"/>
      <c r="QKK31" s="131"/>
      <c r="QKO31" s="133"/>
      <c r="QKP31" s="141"/>
      <c r="QKV31" s="131"/>
      <c r="QKZ31" s="133"/>
      <c r="QLA31" s="141"/>
      <c r="QLG31" s="131"/>
      <c r="QLK31" s="133"/>
      <c r="QLL31" s="141"/>
      <c r="QLR31" s="131"/>
      <c r="QLV31" s="133"/>
      <c r="QLW31" s="141"/>
      <c r="QMC31" s="131"/>
      <c r="QMG31" s="133"/>
      <c r="QMH31" s="141"/>
      <c r="QMN31" s="131"/>
      <c r="QMR31" s="133"/>
      <c r="QMS31" s="141"/>
      <c r="QMY31" s="131"/>
      <c r="QNC31" s="133"/>
      <c r="QND31" s="141"/>
      <c r="QNJ31" s="131"/>
      <c r="QNN31" s="133"/>
      <c r="QNO31" s="141"/>
      <c r="QNU31" s="131"/>
      <c r="QNY31" s="133"/>
      <c r="QNZ31" s="141"/>
      <c r="QOF31" s="131"/>
      <c r="QOJ31" s="133"/>
      <c r="QOK31" s="141"/>
      <c r="QOQ31" s="131"/>
      <c r="QOU31" s="133"/>
      <c r="QOV31" s="141"/>
      <c r="QPB31" s="131"/>
      <c r="QPF31" s="133"/>
      <c r="QPG31" s="141"/>
      <c r="QPM31" s="131"/>
      <c r="QPQ31" s="133"/>
      <c r="QPR31" s="141"/>
      <c r="QPX31" s="131"/>
      <c r="QQB31" s="133"/>
      <c r="QQC31" s="141"/>
      <c r="QQI31" s="131"/>
      <c r="QQM31" s="133"/>
      <c r="QQN31" s="141"/>
      <c r="QQT31" s="131"/>
      <c r="QQX31" s="133"/>
      <c r="QQY31" s="141"/>
      <c r="QRE31" s="131"/>
      <c r="QRI31" s="133"/>
      <c r="QRJ31" s="141"/>
      <c r="QRP31" s="131"/>
      <c r="QRT31" s="133"/>
      <c r="QRU31" s="141"/>
      <c r="QSA31" s="131"/>
      <c r="QSE31" s="133"/>
      <c r="QSF31" s="141"/>
      <c r="QSL31" s="131"/>
      <c r="QSP31" s="133"/>
      <c r="QSQ31" s="141"/>
      <c r="QSW31" s="131"/>
      <c r="QTA31" s="133"/>
      <c r="QTB31" s="141"/>
      <c r="QTH31" s="131"/>
      <c r="QTL31" s="133"/>
      <c r="QTM31" s="141"/>
      <c r="QTS31" s="131"/>
      <c r="QTW31" s="133"/>
      <c r="QTX31" s="141"/>
      <c r="QUD31" s="131"/>
      <c r="QUH31" s="133"/>
      <c r="QUI31" s="141"/>
      <c r="QUO31" s="131"/>
      <c r="QUS31" s="133"/>
      <c r="QUT31" s="141"/>
      <c r="QUZ31" s="131"/>
      <c r="QVD31" s="133"/>
      <c r="QVE31" s="141"/>
      <c r="QVK31" s="131"/>
      <c r="QVO31" s="133"/>
      <c r="QVP31" s="141"/>
      <c r="QVV31" s="131"/>
      <c r="QVZ31" s="133"/>
      <c r="QWA31" s="141"/>
      <c r="QWG31" s="131"/>
      <c r="QWK31" s="133"/>
      <c r="QWL31" s="141"/>
      <c r="QWR31" s="131"/>
      <c r="QWV31" s="133"/>
      <c r="QWW31" s="141"/>
      <c r="QXC31" s="131"/>
      <c r="QXG31" s="133"/>
      <c r="QXH31" s="141"/>
      <c r="QXN31" s="131"/>
      <c r="QXR31" s="133"/>
      <c r="QXS31" s="141"/>
      <c r="QXY31" s="131"/>
      <c r="QYC31" s="133"/>
      <c r="QYD31" s="141"/>
      <c r="QYJ31" s="131"/>
      <c r="QYN31" s="133"/>
      <c r="QYO31" s="141"/>
      <c r="QYU31" s="131"/>
      <c r="QYY31" s="133"/>
      <c r="QYZ31" s="141"/>
      <c r="QZF31" s="131"/>
      <c r="QZJ31" s="133"/>
      <c r="QZK31" s="141"/>
      <c r="QZQ31" s="131"/>
      <c r="QZU31" s="133"/>
      <c r="QZV31" s="141"/>
      <c r="RAB31" s="131"/>
      <c r="RAF31" s="133"/>
      <c r="RAG31" s="141"/>
      <c r="RAM31" s="131"/>
      <c r="RAQ31" s="133"/>
      <c r="RAR31" s="141"/>
      <c r="RAX31" s="131"/>
      <c r="RBB31" s="133"/>
      <c r="RBC31" s="141"/>
      <c r="RBI31" s="131"/>
      <c r="RBM31" s="133"/>
      <c r="RBN31" s="141"/>
      <c r="RBT31" s="131"/>
      <c r="RBX31" s="133"/>
      <c r="RBY31" s="141"/>
      <c r="RCE31" s="131"/>
      <c r="RCI31" s="133"/>
      <c r="RCJ31" s="141"/>
      <c r="RCP31" s="131"/>
      <c r="RCT31" s="133"/>
      <c r="RCU31" s="141"/>
      <c r="RDA31" s="131"/>
      <c r="RDE31" s="133"/>
      <c r="RDF31" s="141"/>
      <c r="RDL31" s="131"/>
      <c r="RDP31" s="133"/>
      <c r="RDQ31" s="141"/>
      <c r="RDW31" s="131"/>
      <c r="REA31" s="133"/>
      <c r="REB31" s="141"/>
      <c r="REH31" s="131"/>
      <c r="REL31" s="133"/>
      <c r="REM31" s="141"/>
      <c r="RES31" s="131"/>
      <c r="REW31" s="133"/>
      <c r="REX31" s="141"/>
      <c r="RFD31" s="131"/>
      <c r="RFH31" s="133"/>
      <c r="RFI31" s="141"/>
      <c r="RFO31" s="131"/>
      <c r="RFS31" s="133"/>
      <c r="RFT31" s="141"/>
      <c r="RFZ31" s="131"/>
      <c r="RGD31" s="133"/>
      <c r="RGE31" s="141"/>
      <c r="RGK31" s="131"/>
      <c r="RGO31" s="133"/>
      <c r="RGP31" s="141"/>
      <c r="RGV31" s="131"/>
      <c r="RGZ31" s="133"/>
      <c r="RHA31" s="141"/>
      <c r="RHG31" s="131"/>
      <c r="RHK31" s="133"/>
      <c r="RHL31" s="141"/>
      <c r="RHR31" s="131"/>
      <c r="RHV31" s="133"/>
      <c r="RHW31" s="141"/>
      <c r="RIC31" s="131"/>
      <c r="RIG31" s="133"/>
      <c r="RIH31" s="141"/>
      <c r="RIN31" s="131"/>
      <c r="RIR31" s="133"/>
      <c r="RIS31" s="141"/>
      <c r="RIY31" s="131"/>
      <c r="RJC31" s="133"/>
      <c r="RJD31" s="141"/>
      <c r="RJJ31" s="131"/>
      <c r="RJN31" s="133"/>
      <c r="RJO31" s="141"/>
      <c r="RJU31" s="131"/>
      <c r="RJY31" s="133"/>
      <c r="RJZ31" s="141"/>
      <c r="RKF31" s="131"/>
      <c r="RKJ31" s="133"/>
      <c r="RKK31" s="141"/>
      <c r="RKQ31" s="131"/>
      <c r="RKU31" s="133"/>
      <c r="RKV31" s="141"/>
      <c r="RLB31" s="131"/>
      <c r="RLF31" s="133"/>
      <c r="RLG31" s="141"/>
      <c r="RLM31" s="131"/>
      <c r="RLQ31" s="133"/>
      <c r="RLR31" s="141"/>
      <c r="RLX31" s="131"/>
      <c r="RMB31" s="133"/>
      <c r="RMC31" s="141"/>
      <c r="RMI31" s="131"/>
      <c r="RMM31" s="133"/>
      <c r="RMN31" s="141"/>
      <c r="RMT31" s="131"/>
      <c r="RMX31" s="133"/>
      <c r="RMY31" s="141"/>
      <c r="RNE31" s="131"/>
      <c r="RNI31" s="133"/>
      <c r="RNJ31" s="141"/>
      <c r="RNP31" s="131"/>
      <c r="RNT31" s="133"/>
      <c r="RNU31" s="141"/>
      <c r="ROA31" s="131"/>
      <c r="ROE31" s="133"/>
      <c r="ROF31" s="141"/>
      <c r="ROL31" s="131"/>
      <c r="ROP31" s="133"/>
      <c r="ROQ31" s="141"/>
      <c r="ROW31" s="131"/>
      <c r="RPA31" s="133"/>
      <c r="RPB31" s="141"/>
      <c r="RPH31" s="131"/>
      <c r="RPL31" s="133"/>
      <c r="RPM31" s="141"/>
      <c r="RPS31" s="131"/>
      <c r="RPW31" s="133"/>
      <c r="RPX31" s="141"/>
      <c r="RQD31" s="131"/>
      <c r="RQH31" s="133"/>
      <c r="RQI31" s="141"/>
      <c r="RQO31" s="131"/>
      <c r="RQS31" s="133"/>
      <c r="RQT31" s="141"/>
      <c r="RQZ31" s="131"/>
      <c r="RRD31" s="133"/>
      <c r="RRE31" s="141"/>
      <c r="RRK31" s="131"/>
      <c r="RRO31" s="133"/>
      <c r="RRP31" s="141"/>
      <c r="RRV31" s="131"/>
      <c r="RRZ31" s="133"/>
      <c r="RSA31" s="141"/>
      <c r="RSG31" s="131"/>
      <c r="RSK31" s="133"/>
      <c r="RSL31" s="141"/>
      <c r="RSR31" s="131"/>
      <c r="RSV31" s="133"/>
      <c r="RSW31" s="141"/>
      <c r="RTC31" s="131"/>
      <c r="RTG31" s="133"/>
      <c r="RTH31" s="141"/>
      <c r="RTN31" s="131"/>
      <c r="RTR31" s="133"/>
      <c r="RTS31" s="141"/>
      <c r="RTY31" s="131"/>
      <c r="RUC31" s="133"/>
      <c r="RUD31" s="141"/>
      <c r="RUJ31" s="131"/>
      <c r="RUN31" s="133"/>
      <c r="RUO31" s="141"/>
      <c r="RUU31" s="131"/>
      <c r="RUY31" s="133"/>
      <c r="RUZ31" s="141"/>
      <c r="RVF31" s="131"/>
      <c r="RVJ31" s="133"/>
      <c r="RVK31" s="141"/>
      <c r="RVQ31" s="131"/>
      <c r="RVU31" s="133"/>
      <c r="RVV31" s="141"/>
      <c r="RWB31" s="131"/>
      <c r="RWF31" s="133"/>
      <c r="RWG31" s="141"/>
      <c r="RWM31" s="131"/>
      <c r="RWQ31" s="133"/>
      <c r="RWR31" s="141"/>
      <c r="RWX31" s="131"/>
      <c r="RXB31" s="133"/>
      <c r="RXC31" s="141"/>
      <c r="RXI31" s="131"/>
      <c r="RXM31" s="133"/>
      <c r="RXN31" s="141"/>
      <c r="RXT31" s="131"/>
      <c r="RXX31" s="133"/>
      <c r="RXY31" s="141"/>
      <c r="RYE31" s="131"/>
      <c r="RYI31" s="133"/>
      <c r="RYJ31" s="141"/>
      <c r="RYP31" s="131"/>
      <c r="RYT31" s="133"/>
      <c r="RYU31" s="141"/>
      <c r="RZA31" s="131"/>
      <c r="RZE31" s="133"/>
      <c r="RZF31" s="141"/>
      <c r="RZL31" s="131"/>
      <c r="RZP31" s="133"/>
      <c r="RZQ31" s="141"/>
      <c r="RZW31" s="131"/>
      <c r="SAA31" s="133"/>
      <c r="SAB31" s="141"/>
      <c r="SAH31" s="131"/>
      <c r="SAL31" s="133"/>
      <c r="SAM31" s="141"/>
      <c r="SAS31" s="131"/>
      <c r="SAW31" s="133"/>
      <c r="SAX31" s="141"/>
      <c r="SBD31" s="131"/>
      <c r="SBH31" s="133"/>
      <c r="SBI31" s="141"/>
      <c r="SBO31" s="131"/>
      <c r="SBS31" s="133"/>
      <c r="SBT31" s="141"/>
      <c r="SBZ31" s="131"/>
      <c r="SCD31" s="133"/>
      <c r="SCE31" s="141"/>
      <c r="SCK31" s="131"/>
      <c r="SCO31" s="133"/>
      <c r="SCP31" s="141"/>
      <c r="SCV31" s="131"/>
      <c r="SCZ31" s="133"/>
      <c r="SDA31" s="141"/>
      <c r="SDG31" s="131"/>
      <c r="SDK31" s="133"/>
      <c r="SDL31" s="141"/>
      <c r="SDR31" s="131"/>
      <c r="SDV31" s="133"/>
      <c r="SDW31" s="141"/>
      <c r="SEC31" s="131"/>
      <c r="SEG31" s="133"/>
      <c r="SEH31" s="141"/>
      <c r="SEN31" s="131"/>
      <c r="SER31" s="133"/>
      <c r="SES31" s="141"/>
      <c r="SEY31" s="131"/>
      <c r="SFC31" s="133"/>
      <c r="SFD31" s="141"/>
      <c r="SFJ31" s="131"/>
      <c r="SFN31" s="133"/>
      <c r="SFO31" s="141"/>
      <c r="SFU31" s="131"/>
      <c r="SFY31" s="133"/>
      <c r="SFZ31" s="141"/>
      <c r="SGF31" s="131"/>
      <c r="SGJ31" s="133"/>
      <c r="SGK31" s="141"/>
      <c r="SGQ31" s="131"/>
      <c r="SGU31" s="133"/>
      <c r="SGV31" s="141"/>
      <c r="SHB31" s="131"/>
      <c r="SHF31" s="133"/>
      <c r="SHG31" s="141"/>
      <c r="SHM31" s="131"/>
      <c r="SHQ31" s="133"/>
      <c r="SHR31" s="141"/>
      <c r="SHX31" s="131"/>
      <c r="SIB31" s="133"/>
      <c r="SIC31" s="141"/>
      <c r="SII31" s="131"/>
      <c r="SIM31" s="133"/>
      <c r="SIN31" s="141"/>
      <c r="SIT31" s="131"/>
      <c r="SIX31" s="133"/>
      <c r="SIY31" s="141"/>
      <c r="SJE31" s="131"/>
      <c r="SJI31" s="133"/>
      <c r="SJJ31" s="141"/>
      <c r="SJP31" s="131"/>
      <c r="SJT31" s="133"/>
      <c r="SJU31" s="141"/>
      <c r="SKA31" s="131"/>
      <c r="SKE31" s="133"/>
      <c r="SKF31" s="141"/>
      <c r="SKL31" s="131"/>
      <c r="SKP31" s="133"/>
      <c r="SKQ31" s="141"/>
      <c r="SKW31" s="131"/>
      <c r="SLA31" s="133"/>
      <c r="SLB31" s="141"/>
      <c r="SLH31" s="131"/>
      <c r="SLL31" s="133"/>
      <c r="SLM31" s="141"/>
      <c r="SLS31" s="131"/>
      <c r="SLW31" s="133"/>
      <c r="SLX31" s="141"/>
      <c r="SMD31" s="131"/>
      <c r="SMH31" s="133"/>
      <c r="SMI31" s="141"/>
      <c r="SMO31" s="131"/>
      <c r="SMS31" s="133"/>
      <c r="SMT31" s="141"/>
      <c r="SMZ31" s="131"/>
      <c r="SND31" s="133"/>
      <c r="SNE31" s="141"/>
      <c r="SNK31" s="131"/>
      <c r="SNO31" s="133"/>
      <c r="SNP31" s="141"/>
      <c r="SNV31" s="131"/>
      <c r="SNZ31" s="133"/>
      <c r="SOA31" s="141"/>
      <c r="SOG31" s="131"/>
      <c r="SOK31" s="133"/>
      <c r="SOL31" s="141"/>
      <c r="SOR31" s="131"/>
      <c r="SOV31" s="133"/>
      <c r="SOW31" s="141"/>
      <c r="SPC31" s="131"/>
      <c r="SPG31" s="133"/>
      <c r="SPH31" s="141"/>
      <c r="SPN31" s="131"/>
      <c r="SPR31" s="133"/>
      <c r="SPS31" s="141"/>
      <c r="SPY31" s="131"/>
      <c r="SQC31" s="133"/>
      <c r="SQD31" s="141"/>
      <c r="SQJ31" s="131"/>
      <c r="SQN31" s="133"/>
      <c r="SQO31" s="141"/>
      <c r="SQU31" s="131"/>
      <c r="SQY31" s="133"/>
      <c r="SQZ31" s="141"/>
      <c r="SRF31" s="131"/>
      <c r="SRJ31" s="133"/>
      <c r="SRK31" s="141"/>
      <c r="SRQ31" s="131"/>
      <c r="SRU31" s="133"/>
      <c r="SRV31" s="141"/>
      <c r="SSB31" s="131"/>
      <c r="SSF31" s="133"/>
      <c r="SSG31" s="141"/>
      <c r="SSM31" s="131"/>
      <c r="SSQ31" s="133"/>
      <c r="SSR31" s="141"/>
      <c r="SSX31" s="131"/>
      <c r="STB31" s="133"/>
      <c r="STC31" s="141"/>
      <c r="STI31" s="131"/>
      <c r="STM31" s="133"/>
      <c r="STN31" s="141"/>
      <c r="STT31" s="131"/>
      <c r="STX31" s="133"/>
      <c r="STY31" s="141"/>
      <c r="SUE31" s="131"/>
      <c r="SUI31" s="133"/>
      <c r="SUJ31" s="141"/>
      <c r="SUP31" s="131"/>
      <c r="SUT31" s="133"/>
      <c r="SUU31" s="141"/>
      <c r="SVA31" s="131"/>
      <c r="SVE31" s="133"/>
      <c r="SVF31" s="141"/>
      <c r="SVL31" s="131"/>
      <c r="SVP31" s="133"/>
      <c r="SVQ31" s="141"/>
      <c r="SVW31" s="131"/>
      <c r="SWA31" s="133"/>
      <c r="SWB31" s="141"/>
      <c r="SWH31" s="131"/>
      <c r="SWL31" s="133"/>
      <c r="SWM31" s="141"/>
      <c r="SWS31" s="131"/>
      <c r="SWW31" s="133"/>
      <c r="SWX31" s="141"/>
      <c r="SXD31" s="131"/>
      <c r="SXH31" s="133"/>
      <c r="SXI31" s="141"/>
      <c r="SXO31" s="131"/>
      <c r="SXS31" s="133"/>
      <c r="SXT31" s="141"/>
      <c r="SXZ31" s="131"/>
      <c r="SYD31" s="133"/>
      <c r="SYE31" s="141"/>
      <c r="SYK31" s="131"/>
      <c r="SYO31" s="133"/>
      <c r="SYP31" s="141"/>
      <c r="SYV31" s="131"/>
      <c r="SYZ31" s="133"/>
      <c r="SZA31" s="141"/>
      <c r="SZG31" s="131"/>
      <c r="SZK31" s="133"/>
      <c r="SZL31" s="141"/>
      <c r="SZR31" s="131"/>
      <c r="SZV31" s="133"/>
      <c r="SZW31" s="141"/>
      <c r="TAC31" s="131"/>
      <c r="TAG31" s="133"/>
      <c r="TAH31" s="141"/>
      <c r="TAN31" s="131"/>
      <c r="TAR31" s="133"/>
      <c r="TAS31" s="141"/>
      <c r="TAY31" s="131"/>
      <c r="TBC31" s="133"/>
      <c r="TBD31" s="141"/>
      <c r="TBJ31" s="131"/>
      <c r="TBN31" s="133"/>
      <c r="TBO31" s="141"/>
      <c r="TBU31" s="131"/>
      <c r="TBY31" s="133"/>
      <c r="TBZ31" s="141"/>
      <c r="TCF31" s="131"/>
      <c r="TCJ31" s="133"/>
      <c r="TCK31" s="141"/>
      <c r="TCQ31" s="131"/>
      <c r="TCU31" s="133"/>
      <c r="TCV31" s="141"/>
      <c r="TDB31" s="131"/>
      <c r="TDF31" s="133"/>
      <c r="TDG31" s="141"/>
      <c r="TDM31" s="131"/>
      <c r="TDQ31" s="133"/>
      <c r="TDR31" s="141"/>
      <c r="TDX31" s="131"/>
      <c r="TEB31" s="133"/>
      <c r="TEC31" s="141"/>
      <c r="TEI31" s="131"/>
      <c r="TEM31" s="133"/>
      <c r="TEN31" s="141"/>
      <c r="TET31" s="131"/>
      <c r="TEX31" s="133"/>
      <c r="TEY31" s="141"/>
      <c r="TFE31" s="131"/>
      <c r="TFI31" s="133"/>
      <c r="TFJ31" s="141"/>
      <c r="TFP31" s="131"/>
      <c r="TFT31" s="133"/>
      <c r="TFU31" s="141"/>
      <c r="TGA31" s="131"/>
      <c r="TGE31" s="133"/>
      <c r="TGF31" s="141"/>
      <c r="TGL31" s="131"/>
      <c r="TGP31" s="133"/>
      <c r="TGQ31" s="141"/>
      <c r="TGW31" s="131"/>
      <c r="THA31" s="133"/>
      <c r="THB31" s="141"/>
      <c r="THH31" s="131"/>
      <c r="THL31" s="133"/>
      <c r="THM31" s="141"/>
      <c r="THS31" s="131"/>
      <c r="THW31" s="133"/>
      <c r="THX31" s="141"/>
      <c r="TID31" s="131"/>
      <c r="TIH31" s="133"/>
      <c r="TII31" s="141"/>
      <c r="TIO31" s="131"/>
      <c r="TIS31" s="133"/>
      <c r="TIT31" s="141"/>
      <c r="TIZ31" s="131"/>
      <c r="TJD31" s="133"/>
      <c r="TJE31" s="141"/>
      <c r="TJK31" s="131"/>
      <c r="TJO31" s="133"/>
      <c r="TJP31" s="141"/>
      <c r="TJV31" s="131"/>
      <c r="TJZ31" s="133"/>
      <c r="TKA31" s="141"/>
      <c r="TKG31" s="131"/>
      <c r="TKK31" s="133"/>
      <c r="TKL31" s="141"/>
      <c r="TKR31" s="131"/>
      <c r="TKV31" s="133"/>
      <c r="TKW31" s="141"/>
      <c r="TLC31" s="131"/>
      <c r="TLG31" s="133"/>
      <c r="TLH31" s="141"/>
      <c r="TLN31" s="131"/>
      <c r="TLR31" s="133"/>
      <c r="TLS31" s="141"/>
      <c r="TLY31" s="131"/>
      <c r="TMC31" s="133"/>
      <c r="TMD31" s="141"/>
      <c r="TMJ31" s="131"/>
      <c r="TMN31" s="133"/>
      <c r="TMO31" s="141"/>
      <c r="TMU31" s="131"/>
      <c r="TMY31" s="133"/>
      <c r="TMZ31" s="141"/>
      <c r="TNF31" s="131"/>
      <c r="TNJ31" s="133"/>
      <c r="TNK31" s="141"/>
      <c r="TNQ31" s="131"/>
      <c r="TNU31" s="133"/>
      <c r="TNV31" s="141"/>
      <c r="TOB31" s="131"/>
      <c r="TOF31" s="133"/>
      <c r="TOG31" s="141"/>
      <c r="TOM31" s="131"/>
      <c r="TOQ31" s="133"/>
      <c r="TOR31" s="141"/>
      <c r="TOX31" s="131"/>
      <c r="TPB31" s="133"/>
      <c r="TPC31" s="141"/>
      <c r="TPI31" s="131"/>
      <c r="TPM31" s="133"/>
      <c r="TPN31" s="141"/>
      <c r="TPT31" s="131"/>
      <c r="TPX31" s="133"/>
      <c r="TPY31" s="141"/>
      <c r="TQE31" s="131"/>
      <c r="TQI31" s="133"/>
      <c r="TQJ31" s="141"/>
      <c r="TQP31" s="131"/>
      <c r="TQT31" s="133"/>
      <c r="TQU31" s="141"/>
      <c r="TRA31" s="131"/>
      <c r="TRE31" s="133"/>
      <c r="TRF31" s="141"/>
      <c r="TRL31" s="131"/>
      <c r="TRP31" s="133"/>
      <c r="TRQ31" s="141"/>
      <c r="TRW31" s="131"/>
      <c r="TSA31" s="133"/>
      <c r="TSB31" s="141"/>
      <c r="TSH31" s="131"/>
      <c r="TSL31" s="133"/>
      <c r="TSM31" s="141"/>
      <c r="TSS31" s="131"/>
      <c r="TSW31" s="133"/>
      <c r="TSX31" s="141"/>
      <c r="TTD31" s="131"/>
      <c r="TTH31" s="133"/>
      <c r="TTI31" s="141"/>
      <c r="TTO31" s="131"/>
      <c r="TTS31" s="133"/>
      <c r="TTT31" s="141"/>
      <c r="TTZ31" s="131"/>
      <c r="TUD31" s="133"/>
      <c r="TUE31" s="141"/>
      <c r="TUK31" s="131"/>
      <c r="TUO31" s="133"/>
      <c r="TUP31" s="141"/>
      <c r="TUV31" s="131"/>
      <c r="TUZ31" s="133"/>
      <c r="TVA31" s="141"/>
      <c r="TVG31" s="131"/>
      <c r="TVK31" s="133"/>
      <c r="TVL31" s="141"/>
      <c r="TVR31" s="131"/>
      <c r="TVV31" s="133"/>
      <c r="TVW31" s="141"/>
      <c r="TWC31" s="131"/>
      <c r="TWG31" s="133"/>
      <c r="TWH31" s="141"/>
      <c r="TWN31" s="131"/>
      <c r="TWR31" s="133"/>
      <c r="TWS31" s="141"/>
      <c r="TWY31" s="131"/>
      <c r="TXC31" s="133"/>
      <c r="TXD31" s="141"/>
      <c r="TXJ31" s="131"/>
      <c r="TXN31" s="133"/>
      <c r="TXO31" s="141"/>
      <c r="TXU31" s="131"/>
      <c r="TXY31" s="133"/>
      <c r="TXZ31" s="141"/>
      <c r="TYF31" s="131"/>
      <c r="TYJ31" s="133"/>
      <c r="TYK31" s="141"/>
      <c r="TYQ31" s="131"/>
      <c r="TYU31" s="133"/>
      <c r="TYV31" s="141"/>
      <c r="TZB31" s="131"/>
      <c r="TZF31" s="133"/>
      <c r="TZG31" s="141"/>
      <c r="TZM31" s="131"/>
      <c r="TZQ31" s="133"/>
      <c r="TZR31" s="141"/>
      <c r="TZX31" s="131"/>
      <c r="UAB31" s="133"/>
      <c r="UAC31" s="141"/>
      <c r="UAI31" s="131"/>
      <c r="UAM31" s="133"/>
      <c r="UAN31" s="141"/>
      <c r="UAT31" s="131"/>
      <c r="UAX31" s="133"/>
      <c r="UAY31" s="141"/>
      <c r="UBE31" s="131"/>
      <c r="UBI31" s="133"/>
      <c r="UBJ31" s="141"/>
      <c r="UBP31" s="131"/>
      <c r="UBT31" s="133"/>
      <c r="UBU31" s="141"/>
      <c r="UCA31" s="131"/>
      <c r="UCE31" s="133"/>
      <c r="UCF31" s="141"/>
      <c r="UCL31" s="131"/>
      <c r="UCP31" s="133"/>
      <c r="UCQ31" s="141"/>
      <c r="UCW31" s="131"/>
      <c r="UDA31" s="133"/>
      <c r="UDB31" s="141"/>
      <c r="UDH31" s="131"/>
      <c r="UDL31" s="133"/>
      <c r="UDM31" s="141"/>
      <c r="UDS31" s="131"/>
      <c r="UDW31" s="133"/>
      <c r="UDX31" s="141"/>
      <c r="UED31" s="131"/>
      <c r="UEH31" s="133"/>
      <c r="UEI31" s="141"/>
      <c r="UEO31" s="131"/>
      <c r="UES31" s="133"/>
      <c r="UET31" s="141"/>
      <c r="UEZ31" s="131"/>
      <c r="UFD31" s="133"/>
      <c r="UFE31" s="141"/>
      <c r="UFK31" s="131"/>
      <c r="UFO31" s="133"/>
      <c r="UFP31" s="141"/>
      <c r="UFV31" s="131"/>
      <c r="UFZ31" s="133"/>
      <c r="UGA31" s="141"/>
      <c r="UGG31" s="131"/>
      <c r="UGK31" s="133"/>
      <c r="UGL31" s="141"/>
      <c r="UGR31" s="131"/>
      <c r="UGV31" s="133"/>
      <c r="UGW31" s="141"/>
      <c r="UHC31" s="131"/>
      <c r="UHG31" s="133"/>
      <c r="UHH31" s="141"/>
      <c r="UHN31" s="131"/>
      <c r="UHR31" s="133"/>
      <c r="UHS31" s="141"/>
      <c r="UHY31" s="131"/>
      <c r="UIC31" s="133"/>
      <c r="UID31" s="141"/>
      <c r="UIJ31" s="131"/>
      <c r="UIN31" s="133"/>
      <c r="UIO31" s="141"/>
      <c r="UIU31" s="131"/>
      <c r="UIY31" s="133"/>
      <c r="UIZ31" s="141"/>
      <c r="UJF31" s="131"/>
      <c r="UJJ31" s="133"/>
      <c r="UJK31" s="141"/>
      <c r="UJQ31" s="131"/>
      <c r="UJU31" s="133"/>
      <c r="UJV31" s="141"/>
      <c r="UKB31" s="131"/>
      <c r="UKF31" s="133"/>
      <c r="UKG31" s="141"/>
      <c r="UKM31" s="131"/>
      <c r="UKQ31" s="133"/>
      <c r="UKR31" s="141"/>
      <c r="UKX31" s="131"/>
      <c r="ULB31" s="133"/>
      <c r="ULC31" s="141"/>
      <c r="ULI31" s="131"/>
      <c r="ULM31" s="133"/>
      <c r="ULN31" s="141"/>
      <c r="ULT31" s="131"/>
      <c r="ULX31" s="133"/>
      <c r="ULY31" s="141"/>
      <c r="UME31" s="131"/>
      <c r="UMI31" s="133"/>
      <c r="UMJ31" s="141"/>
      <c r="UMP31" s="131"/>
      <c r="UMT31" s="133"/>
      <c r="UMU31" s="141"/>
      <c r="UNA31" s="131"/>
      <c r="UNE31" s="133"/>
      <c r="UNF31" s="141"/>
      <c r="UNL31" s="131"/>
      <c r="UNP31" s="133"/>
      <c r="UNQ31" s="141"/>
      <c r="UNW31" s="131"/>
      <c r="UOA31" s="133"/>
      <c r="UOB31" s="141"/>
      <c r="UOH31" s="131"/>
      <c r="UOL31" s="133"/>
      <c r="UOM31" s="141"/>
      <c r="UOS31" s="131"/>
      <c r="UOW31" s="133"/>
      <c r="UOX31" s="141"/>
      <c r="UPD31" s="131"/>
      <c r="UPH31" s="133"/>
      <c r="UPI31" s="141"/>
      <c r="UPO31" s="131"/>
      <c r="UPS31" s="133"/>
      <c r="UPT31" s="141"/>
      <c r="UPZ31" s="131"/>
      <c r="UQD31" s="133"/>
      <c r="UQE31" s="141"/>
      <c r="UQK31" s="131"/>
      <c r="UQO31" s="133"/>
      <c r="UQP31" s="141"/>
      <c r="UQV31" s="131"/>
      <c r="UQZ31" s="133"/>
      <c r="URA31" s="141"/>
      <c r="URG31" s="131"/>
      <c r="URK31" s="133"/>
      <c r="URL31" s="141"/>
      <c r="URR31" s="131"/>
      <c r="URV31" s="133"/>
      <c r="URW31" s="141"/>
      <c r="USC31" s="131"/>
      <c r="USG31" s="133"/>
      <c r="USH31" s="141"/>
      <c r="USN31" s="131"/>
      <c r="USR31" s="133"/>
      <c r="USS31" s="141"/>
      <c r="USY31" s="131"/>
      <c r="UTC31" s="133"/>
      <c r="UTD31" s="141"/>
      <c r="UTJ31" s="131"/>
      <c r="UTN31" s="133"/>
      <c r="UTO31" s="141"/>
      <c r="UTU31" s="131"/>
      <c r="UTY31" s="133"/>
      <c r="UTZ31" s="141"/>
      <c r="UUF31" s="131"/>
      <c r="UUJ31" s="133"/>
      <c r="UUK31" s="141"/>
      <c r="UUQ31" s="131"/>
      <c r="UUU31" s="133"/>
      <c r="UUV31" s="141"/>
      <c r="UVB31" s="131"/>
      <c r="UVF31" s="133"/>
      <c r="UVG31" s="141"/>
      <c r="UVM31" s="131"/>
      <c r="UVQ31" s="133"/>
      <c r="UVR31" s="141"/>
      <c r="UVX31" s="131"/>
      <c r="UWB31" s="133"/>
      <c r="UWC31" s="141"/>
      <c r="UWI31" s="131"/>
      <c r="UWM31" s="133"/>
      <c r="UWN31" s="141"/>
      <c r="UWT31" s="131"/>
      <c r="UWX31" s="133"/>
      <c r="UWY31" s="141"/>
      <c r="UXE31" s="131"/>
      <c r="UXI31" s="133"/>
      <c r="UXJ31" s="141"/>
      <c r="UXP31" s="131"/>
      <c r="UXT31" s="133"/>
      <c r="UXU31" s="141"/>
      <c r="UYA31" s="131"/>
      <c r="UYE31" s="133"/>
      <c r="UYF31" s="141"/>
      <c r="UYL31" s="131"/>
      <c r="UYP31" s="133"/>
      <c r="UYQ31" s="141"/>
      <c r="UYW31" s="131"/>
      <c r="UZA31" s="133"/>
      <c r="UZB31" s="141"/>
      <c r="UZH31" s="131"/>
      <c r="UZL31" s="133"/>
      <c r="UZM31" s="141"/>
      <c r="UZS31" s="131"/>
      <c r="UZW31" s="133"/>
      <c r="UZX31" s="141"/>
      <c r="VAD31" s="131"/>
      <c r="VAH31" s="133"/>
      <c r="VAI31" s="141"/>
      <c r="VAO31" s="131"/>
      <c r="VAS31" s="133"/>
      <c r="VAT31" s="141"/>
      <c r="VAZ31" s="131"/>
      <c r="VBD31" s="133"/>
      <c r="VBE31" s="141"/>
      <c r="VBK31" s="131"/>
      <c r="VBO31" s="133"/>
      <c r="VBP31" s="141"/>
      <c r="VBV31" s="131"/>
      <c r="VBZ31" s="133"/>
      <c r="VCA31" s="141"/>
      <c r="VCG31" s="131"/>
      <c r="VCK31" s="133"/>
      <c r="VCL31" s="141"/>
      <c r="VCR31" s="131"/>
      <c r="VCV31" s="133"/>
      <c r="VCW31" s="141"/>
      <c r="VDC31" s="131"/>
      <c r="VDG31" s="133"/>
      <c r="VDH31" s="141"/>
      <c r="VDN31" s="131"/>
      <c r="VDR31" s="133"/>
      <c r="VDS31" s="141"/>
      <c r="VDY31" s="131"/>
      <c r="VEC31" s="133"/>
      <c r="VED31" s="141"/>
      <c r="VEJ31" s="131"/>
      <c r="VEN31" s="133"/>
      <c r="VEO31" s="141"/>
      <c r="VEU31" s="131"/>
      <c r="VEY31" s="133"/>
      <c r="VEZ31" s="141"/>
      <c r="VFF31" s="131"/>
      <c r="VFJ31" s="133"/>
      <c r="VFK31" s="141"/>
      <c r="VFQ31" s="131"/>
      <c r="VFU31" s="133"/>
      <c r="VFV31" s="141"/>
      <c r="VGB31" s="131"/>
      <c r="VGF31" s="133"/>
      <c r="VGG31" s="141"/>
      <c r="VGM31" s="131"/>
      <c r="VGQ31" s="133"/>
      <c r="VGR31" s="141"/>
      <c r="VGX31" s="131"/>
      <c r="VHB31" s="133"/>
      <c r="VHC31" s="141"/>
      <c r="VHI31" s="131"/>
      <c r="VHM31" s="133"/>
      <c r="VHN31" s="141"/>
      <c r="VHT31" s="131"/>
      <c r="VHX31" s="133"/>
      <c r="VHY31" s="141"/>
      <c r="VIE31" s="131"/>
      <c r="VII31" s="133"/>
      <c r="VIJ31" s="141"/>
      <c r="VIP31" s="131"/>
      <c r="VIT31" s="133"/>
      <c r="VIU31" s="141"/>
      <c r="VJA31" s="131"/>
      <c r="VJE31" s="133"/>
      <c r="VJF31" s="141"/>
      <c r="VJL31" s="131"/>
      <c r="VJP31" s="133"/>
      <c r="VJQ31" s="141"/>
      <c r="VJW31" s="131"/>
      <c r="VKA31" s="133"/>
      <c r="VKB31" s="141"/>
      <c r="VKH31" s="131"/>
      <c r="VKL31" s="133"/>
      <c r="VKM31" s="141"/>
      <c r="VKS31" s="131"/>
      <c r="VKW31" s="133"/>
      <c r="VKX31" s="141"/>
      <c r="VLD31" s="131"/>
      <c r="VLH31" s="133"/>
      <c r="VLI31" s="141"/>
      <c r="VLO31" s="131"/>
      <c r="VLS31" s="133"/>
      <c r="VLT31" s="141"/>
      <c r="VLZ31" s="131"/>
      <c r="VMD31" s="133"/>
      <c r="VME31" s="141"/>
      <c r="VMK31" s="131"/>
      <c r="VMO31" s="133"/>
      <c r="VMP31" s="141"/>
      <c r="VMV31" s="131"/>
      <c r="VMZ31" s="133"/>
      <c r="VNA31" s="141"/>
      <c r="VNG31" s="131"/>
      <c r="VNK31" s="133"/>
      <c r="VNL31" s="141"/>
      <c r="VNR31" s="131"/>
      <c r="VNV31" s="133"/>
      <c r="VNW31" s="141"/>
      <c r="VOC31" s="131"/>
      <c r="VOG31" s="133"/>
      <c r="VOH31" s="141"/>
      <c r="VON31" s="131"/>
      <c r="VOR31" s="133"/>
      <c r="VOS31" s="141"/>
      <c r="VOY31" s="131"/>
      <c r="VPC31" s="133"/>
      <c r="VPD31" s="141"/>
      <c r="VPJ31" s="131"/>
      <c r="VPN31" s="133"/>
      <c r="VPO31" s="141"/>
      <c r="VPU31" s="131"/>
      <c r="VPY31" s="133"/>
      <c r="VPZ31" s="141"/>
      <c r="VQF31" s="131"/>
      <c r="VQJ31" s="133"/>
      <c r="VQK31" s="141"/>
      <c r="VQQ31" s="131"/>
      <c r="VQU31" s="133"/>
      <c r="VQV31" s="141"/>
      <c r="VRB31" s="131"/>
      <c r="VRF31" s="133"/>
      <c r="VRG31" s="141"/>
      <c r="VRM31" s="131"/>
      <c r="VRQ31" s="133"/>
      <c r="VRR31" s="141"/>
      <c r="VRX31" s="131"/>
      <c r="VSB31" s="133"/>
      <c r="VSC31" s="141"/>
      <c r="VSI31" s="131"/>
      <c r="VSM31" s="133"/>
      <c r="VSN31" s="141"/>
      <c r="VST31" s="131"/>
      <c r="VSX31" s="133"/>
      <c r="VSY31" s="141"/>
      <c r="VTE31" s="131"/>
      <c r="VTI31" s="133"/>
      <c r="VTJ31" s="141"/>
      <c r="VTP31" s="131"/>
      <c r="VTT31" s="133"/>
      <c r="VTU31" s="141"/>
      <c r="VUA31" s="131"/>
      <c r="VUE31" s="133"/>
      <c r="VUF31" s="141"/>
      <c r="VUL31" s="131"/>
      <c r="VUP31" s="133"/>
      <c r="VUQ31" s="141"/>
      <c r="VUW31" s="131"/>
      <c r="VVA31" s="133"/>
      <c r="VVB31" s="141"/>
      <c r="VVH31" s="131"/>
      <c r="VVL31" s="133"/>
      <c r="VVM31" s="141"/>
      <c r="VVS31" s="131"/>
      <c r="VVW31" s="133"/>
      <c r="VVX31" s="141"/>
      <c r="VWD31" s="131"/>
      <c r="VWH31" s="133"/>
      <c r="VWI31" s="141"/>
      <c r="VWO31" s="131"/>
      <c r="VWS31" s="133"/>
      <c r="VWT31" s="141"/>
      <c r="VWZ31" s="131"/>
      <c r="VXD31" s="133"/>
      <c r="VXE31" s="141"/>
      <c r="VXK31" s="131"/>
      <c r="VXO31" s="133"/>
      <c r="VXP31" s="141"/>
      <c r="VXV31" s="131"/>
      <c r="VXZ31" s="133"/>
      <c r="VYA31" s="141"/>
      <c r="VYG31" s="131"/>
      <c r="VYK31" s="133"/>
      <c r="VYL31" s="141"/>
      <c r="VYR31" s="131"/>
      <c r="VYV31" s="133"/>
      <c r="VYW31" s="141"/>
      <c r="VZC31" s="131"/>
      <c r="VZG31" s="133"/>
      <c r="VZH31" s="141"/>
      <c r="VZN31" s="131"/>
      <c r="VZR31" s="133"/>
      <c r="VZS31" s="141"/>
      <c r="VZY31" s="131"/>
      <c r="WAC31" s="133"/>
      <c r="WAD31" s="141"/>
      <c r="WAJ31" s="131"/>
      <c r="WAN31" s="133"/>
      <c r="WAO31" s="141"/>
      <c r="WAU31" s="131"/>
      <c r="WAY31" s="133"/>
      <c r="WAZ31" s="141"/>
      <c r="WBF31" s="131"/>
      <c r="WBJ31" s="133"/>
      <c r="WBK31" s="141"/>
      <c r="WBQ31" s="131"/>
      <c r="WBU31" s="133"/>
      <c r="WBV31" s="141"/>
      <c r="WCB31" s="131"/>
      <c r="WCF31" s="133"/>
      <c r="WCG31" s="141"/>
      <c r="WCM31" s="131"/>
      <c r="WCQ31" s="133"/>
      <c r="WCR31" s="141"/>
      <c r="WCX31" s="131"/>
      <c r="WDB31" s="133"/>
      <c r="WDC31" s="141"/>
      <c r="WDI31" s="131"/>
      <c r="WDM31" s="133"/>
      <c r="WDN31" s="141"/>
      <c r="WDT31" s="131"/>
      <c r="WDX31" s="133"/>
      <c r="WDY31" s="141"/>
      <c r="WEE31" s="131"/>
      <c r="WEI31" s="133"/>
      <c r="WEJ31" s="141"/>
      <c r="WEP31" s="131"/>
      <c r="WET31" s="133"/>
      <c r="WEU31" s="141"/>
      <c r="WFA31" s="131"/>
      <c r="WFE31" s="133"/>
      <c r="WFF31" s="141"/>
      <c r="WFL31" s="131"/>
      <c r="WFP31" s="133"/>
      <c r="WFQ31" s="141"/>
      <c r="WFW31" s="131"/>
      <c r="WGA31" s="133"/>
      <c r="WGB31" s="141"/>
      <c r="WGH31" s="131"/>
      <c r="WGL31" s="133"/>
      <c r="WGM31" s="141"/>
      <c r="WGS31" s="131"/>
      <c r="WGW31" s="133"/>
      <c r="WGX31" s="141"/>
      <c r="WHD31" s="131"/>
      <c r="WHH31" s="133"/>
      <c r="WHI31" s="141"/>
      <c r="WHO31" s="131"/>
      <c r="WHS31" s="133"/>
      <c r="WHT31" s="141"/>
      <c r="WHZ31" s="131"/>
      <c r="WID31" s="133"/>
      <c r="WIE31" s="141"/>
      <c r="WIK31" s="131"/>
      <c r="WIO31" s="133"/>
      <c r="WIP31" s="141"/>
      <c r="WIV31" s="131"/>
      <c r="WIZ31" s="133"/>
      <c r="WJA31" s="141"/>
      <c r="WJG31" s="131"/>
      <c r="WJK31" s="133"/>
      <c r="WJL31" s="141"/>
      <c r="WJR31" s="131"/>
      <c r="WJV31" s="133"/>
      <c r="WJW31" s="141"/>
      <c r="WKC31" s="131"/>
      <c r="WKG31" s="133"/>
      <c r="WKH31" s="141"/>
      <c r="WKN31" s="131"/>
      <c r="WKR31" s="133"/>
      <c r="WKS31" s="141"/>
      <c r="WKY31" s="131"/>
      <c r="WLC31" s="133"/>
      <c r="WLD31" s="141"/>
      <c r="WLJ31" s="131"/>
      <c r="WLN31" s="133"/>
      <c r="WLO31" s="141"/>
      <c r="WLU31" s="131"/>
      <c r="WLY31" s="133"/>
      <c r="WLZ31" s="141"/>
      <c r="WMF31" s="131"/>
      <c r="WMJ31" s="133"/>
      <c r="WMK31" s="141"/>
      <c r="WMQ31" s="131"/>
      <c r="WMU31" s="133"/>
      <c r="WMV31" s="141"/>
      <c r="WNB31" s="131"/>
      <c r="WNF31" s="133"/>
      <c r="WNG31" s="141"/>
      <c r="WNM31" s="131"/>
      <c r="WNQ31" s="133"/>
      <c r="WNR31" s="141"/>
      <c r="WNX31" s="131"/>
      <c r="WOB31" s="133"/>
      <c r="WOC31" s="141"/>
      <c r="WOI31" s="131"/>
      <c r="WOM31" s="133"/>
      <c r="WON31" s="141"/>
      <c r="WOT31" s="131"/>
      <c r="WOX31" s="133"/>
      <c r="WOY31" s="141"/>
      <c r="WPE31" s="131"/>
      <c r="WPI31" s="133"/>
      <c r="WPJ31" s="141"/>
      <c r="WPP31" s="131"/>
      <c r="WPT31" s="133"/>
      <c r="WPU31" s="141"/>
      <c r="WQA31" s="131"/>
      <c r="WQE31" s="133"/>
      <c r="WQF31" s="141"/>
      <c r="WQL31" s="131"/>
      <c r="WQP31" s="133"/>
      <c r="WQQ31" s="141"/>
      <c r="WQW31" s="131"/>
      <c r="WRA31" s="133"/>
      <c r="WRB31" s="141"/>
      <c r="WRH31" s="131"/>
      <c r="WRL31" s="133"/>
      <c r="WRM31" s="141"/>
      <c r="WRS31" s="131"/>
      <c r="WRW31" s="133"/>
      <c r="WRX31" s="141"/>
      <c r="WSD31" s="131"/>
      <c r="WSH31" s="133"/>
      <c r="WSI31" s="141"/>
      <c r="WSO31" s="131"/>
      <c r="WSS31" s="133"/>
      <c r="WST31" s="141"/>
      <c r="WSZ31" s="131"/>
      <c r="WTD31" s="133"/>
      <c r="WTE31" s="141"/>
      <c r="WTK31" s="131"/>
      <c r="WTO31" s="133"/>
      <c r="WTP31" s="141"/>
      <c r="WTV31" s="131"/>
      <c r="WTZ31" s="133"/>
      <c r="WUA31" s="141"/>
      <c r="WUG31" s="131"/>
      <c r="WUK31" s="133"/>
      <c r="WUL31" s="141"/>
      <c r="WUR31" s="131"/>
      <c r="WUV31" s="133"/>
      <c r="WUW31" s="141"/>
      <c r="WVC31" s="131"/>
      <c r="WVG31" s="133"/>
      <c r="WVH31" s="141"/>
      <c r="WVN31" s="131"/>
      <c r="WVR31" s="133"/>
      <c r="WVS31" s="141"/>
      <c r="WVY31" s="131"/>
      <c r="WWC31" s="133"/>
      <c r="WWD31" s="141"/>
      <c r="WWJ31" s="131"/>
      <c r="WWN31" s="133"/>
      <c r="WWO31" s="141"/>
      <c r="WWU31" s="131"/>
      <c r="WWY31" s="133"/>
      <c r="WWZ31" s="141"/>
      <c r="WXF31" s="131"/>
      <c r="WXJ31" s="133"/>
      <c r="WXK31" s="141"/>
      <c r="WXQ31" s="131"/>
      <c r="WXU31" s="133"/>
      <c r="WXV31" s="141"/>
      <c r="WYB31" s="131"/>
      <c r="WYF31" s="133"/>
      <c r="WYG31" s="141"/>
      <c r="WYM31" s="131"/>
      <c r="WYQ31" s="133"/>
      <c r="WYR31" s="141"/>
      <c r="WYX31" s="131"/>
      <c r="WZB31" s="133"/>
      <c r="WZC31" s="141"/>
      <c r="WZI31" s="131"/>
      <c r="WZM31" s="133"/>
      <c r="WZN31" s="141"/>
      <c r="WZT31" s="131"/>
      <c r="WZX31" s="133"/>
      <c r="WZY31" s="141"/>
      <c r="XAE31" s="131"/>
      <c r="XAI31" s="133"/>
      <c r="XAJ31" s="141"/>
      <c r="XAP31" s="131"/>
      <c r="XAT31" s="133"/>
      <c r="XAU31" s="141"/>
      <c r="XBA31" s="131"/>
      <c r="XBE31" s="133"/>
      <c r="XBF31" s="141"/>
      <c r="XBL31" s="131"/>
      <c r="XBP31" s="133"/>
      <c r="XBQ31" s="141"/>
      <c r="XBW31" s="131"/>
      <c r="XCA31" s="133"/>
      <c r="XCB31" s="141"/>
      <c r="XCH31" s="131"/>
      <c r="XCL31" s="133"/>
      <c r="XCM31" s="141"/>
      <c r="XCS31" s="131"/>
      <c r="XCW31" s="133"/>
      <c r="XCX31" s="141"/>
      <c r="XDD31" s="131"/>
      <c r="XDH31" s="133"/>
      <c r="XDI31" s="141"/>
      <c r="XDO31" s="131"/>
      <c r="XDS31" s="133"/>
      <c r="XDT31" s="141"/>
      <c r="XDZ31" s="131"/>
      <c r="XED31" s="133"/>
      <c r="XEE31" s="141"/>
      <c r="XEK31" s="131"/>
      <c r="XEO31" s="133"/>
      <c r="XEP31" s="141"/>
      <c r="XEV31" s="131"/>
      <c r="XEZ31" s="133"/>
      <c r="XFA31" s="141"/>
    </row>
    <row r="32" spans="1:2048 2054:3071 3077:4094 4100:5117 5123:6140 6146:7163 7169:8192 8196:9215 9219:10238 10242:11261 11265:13312 13318:14335 14341:15358 15364:16381"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04" t="s">
        <v>149</v>
      </c>
      <c r="B41" s="304"/>
      <c r="C41" s="151"/>
      <c r="D41" s="128"/>
      <c r="F41" s="146"/>
    </row>
    <row r="42" spans="1:30" ht="36.75" customHeight="1" x14ac:dyDescent="0.35">
      <c r="A42" s="304" t="s">
        <v>150</v>
      </c>
      <c r="B42" s="304"/>
      <c r="C42" s="152"/>
      <c r="D42" s="129"/>
      <c r="F42" s="146"/>
    </row>
    <row r="43" spans="1:30" ht="24" customHeight="1" x14ac:dyDescent="0.35">
      <c r="A43" s="304" t="s">
        <v>151</v>
      </c>
      <c r="B43" s="304"/>
      <c r="C43" s="153"/>
      <c r="D43" s="130"/>
      <c r="F43" s="146"/>
    </row>
    <row r="48" spans="1:30" s="103" customFormat="1" ht="30" customHeight="1" x14ac:dyDescent="0.35">
      <c r="A48" s="313" t="s">
        <v>123</v>
      </c>
      <c r="B48" s="126" t="s">
        <v>193</v>
      </c>
      <c r="C48" s="312" t="s">
        <v>122</v>
      </c>
      <c r="D48" s="127"/>
      <c r="E48" s="126" t="s">
        <v>211</v>
      </c>
      <c r="F48" s="147"/>
      <c r="G48" s="311"/>
      <c r="H48" s="108"/>
      <c r="I48" s="108"/>
      <c r="J48" s="108"/>
      <c r="K48" s="108"/>
      <c r="L48" s="108"/>
      <c r="M48" s="108"/>
      <c r="N48" s="108"/>
      <c r="O48" s="108"/>
      <c r="P48" s="108"/>
      <c r="Q48" s="162"/>
      <c r="R48" s="108"/>
      <c r="S48" s="314"/>
      <c r="T48" s="314"/>
      <c r="U48" s="314"/>
      <c r="V48" s="314"/>
      <c r="W48" s="314"/>
      <c r="X48" s="117"/>
      <c r="Y48" s="117"/>
      <c r="Z48" s="110"/>
      <c r="AC48" s="140"/>
      <c r="AD48" s="104"/>
    </row>
    <row r="49" spans="1:30" s="103" customFormat="1" ht="39" customHeight="1" x14ac:dyDescent="0.35">
      <c r="A49" s="313"/>
      <c r="B49" s="126" t="s">
        <v>194</v>
      </c>
      <c r="C49" s="312"/>
      <c r="D49" s="127"/>
      <c r="E49" s="126" t="s">
        <v>212</v>
      </c>
      <c r="F49" s="147"/>
      <c r="G49" s="311"/>
      <c r="H49" s="108"/>
      <c r="I49" s="108"/>
      <c r="J49" s="108"/>
      <c r="K49" s="108"/>
      <c r="L49" s="108"/>
      <c r="M49" s="108"/>
      <c r="N49" s="108"/>
      <c r="O49" s="108"/>
      <c r="P49" s="108"/>
      <c r="Q49" s="162"/>
      <c r="R49" s="108"/>
      <c r="S49" s="314"/>
      <c r="T49" s="314"/>
      <c r="U49" s="314"/>
      <c r="V49" s="314"/>
      <c r="W49" s="314"/>
      <c r="X49" s="117"/>
      <c r="Y49" s="117"/>
      <c r="Z49" s="111"/>
      <c r="AC49" s="140"/>
      <c r="AD49" s="104"/>
    </row>
    <row r="50" spans="1:30" x14ac:dyDescent="0.35">
      <c r="A50" s="105"/>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8:G49"/>
    <mergeCell ref="C48:C49"/>
    <mergeCell ref="A48:A49"/>
    <mergeCell ref="S48:W48"/>
    <mergeCell ref="S49:W49"/>
    <mergeCell ref="A41:B41"/>
    <mergeCell ref="A42:B42"/>
    <mergeCell ref="A43:B43"/>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49" t="s">
        <v>37</v>
      </c>
      <c r="B29" s="349"/>
      <c r="C29" s="349"/>
      <c r="D29" s="349"/>
      <c r="E29" s="349"/>
      <c r="F29" s="349"/>
    </row>
    <row r="30" spans="1:7" x14ac:dyDescent="0.3">
      <c r="A30" s="40" t="s">
        <v>38</v>
      </c>
      <c r="B30" s="41" t="s">
        <v>39</v>
      </c>
      <c r="C30" s="42" t="s">
        <v>40</v>
      </c>
      <c r="D30" s="42" t="s">
        <v>41</v>
      </c>
      <c r="E30" s="42" t="s">
        <v>42</v>
      </c>
      <c r="F30" s="43" t="s">
        <v>43</v>
      </c>
      <c r="G30" s="43" t="s">
        <v>2</v>
      </c>
    </row>
    <row r="31" spans="1:7" ht="15" customHeight="1" x14ac:dyDescent="0.3">
      <c r="A31" s="333" t="s">
        <v>13</v>
      </c>
      <c r="B31" s="44" t="s">
        <v>44</v>
      </c>
      <c r="C31" s="350">
        <f>+D4</f>
        <v>740668337.55230713</v>
      </c>
      <c r="D31" s="45" t="s">
        <v>45</v>
      </c>
      <c r="E31" s="347"/>
      <c r="F31" s="331" t="s">
        <v>46</v>
      </c>
      <c r="G31" s="331" t="s">
        <v>47</v>
      </c>
    </row>
    <row r="32" spans="1:7" ht="21" thickBot="1" x14ac:dyDescent="0.35">
      <c r="A32" s="334"/>
      <c r="B32" s="46" t="s">
        <v>48</v>
      </c>
      <c r="C32" s="351"/>
      <c r="D32" s="47" t="s">
        <v>45</v>
      </c>
      <c r="E32" s="348"/>
      <c r="F32" s="343"/>
      <c r="G32" s="343"/>
    </row>
    <row r="33" spans="1:7" ht="15" customHeight="1" x14ac:dyDescent="0.3">
      <c r="A33" s="332" t="s">
        <v>14</v>
      </c>
      <c r="B33" s="48" t="s">
        <v>49</v>
      </c>
      <c r="C33" s="335">
        <f>+D5</f>
        <v>5030543678.3916664</v>
      </c>
      <c r="D33" s="345" t="s">
        <v>50</v>
      </c>
      <c r="E33" s="347"/>
      <c r="F33" s="49"/>
      <c r="G33" s="49"/>
    </row>
    <row r="34" spans="1:7" ht="81.75" customHeight="1" thickBot="1" x14ac:dyDescent="0.35">
      <c r="A34" s="334"/>
      <c r="B34" s="50" t="s">
        <v>51</v>
      </c>
      <c r="C34" s="337"/>
      <c r="D34" s="346"/>
      <c r="E34" s="348"/>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32" t="s">
        <v>18</v>
      </c>
      <c r="B37" s="56" t="s">
        <v>63</v>
      </c>
      <c r="C37" s="335"/>
      <c r="D37" s="45" t="s">
        <v>64</v>
      </c>
      <c r="E37" s="347" t="s">
        <v>65</v>
      </c>
      <c r="F37" s="342" t="s">
        <v>66</v>
      </c>
      <c r="G37" s="342" t="s">
        <v>67</v>
      </c>
    </row>
    <row r="38" spans="1:7" ht="27" customHeight="1" thickBot="1" x14ac:dyDescent="0.35">
      <c r="A38" s="334"/>
      <c r="B38" s="57" t="s">
        <v>68</v>
      </c>
      <c r="C38" s="337"/>
      <c r="D38" s="47"/>
      <c r="E38" s="348"/>
      <c r="F38" s="343"/>
      <c r="G38" s="343"/>
    </row>
    <row r="39" spans="1:7" ht="26.25" customHeight="1" x14ac:dyDescent="0.3">
      <c r="A39" s="333" t="s">
        <v>21</v>
      </c>
      <c r="B39" s="44" t="s">
        <v>69</v>
      </c>
      <c r="C39" s="335">
        <f>+D11</f>
        <v>116676852.69291401</v>
      </c>
      <c r="D39" s="45" t="s">
        <v>50</v>
      </c>
      <c r="E39" s="344" t="s">
        <v>70</v>
      </c>
      <c r="F39" s="342" t="s">
        <v>71</v>
      </c>
      <c r="G39" s="342" t="s">
        <v>72</v>
      </c>
    </row>
    <row r="40" spans="1:7" ht="30" customHeight="1" thickBot="1" x14ac:dyDescent="0.35">
      <c r="A40" s="334"/>
      <c r="B40" s="57" t="s">
        <v>73</v>
      </c>
      <c r="C40" s="337"/>
      <c r="D40" s="58"/>
      <c r="E40" s="339"/>
      <c r="F40" s="343"/>
      <c r="G40" s="343"/>
    </row>
    <row r="41" spans="1:7" x14ac:dyDescent="0.3">
      <c r="A41" s="332" t="s">
        <v>23</v>
      </c>
      <c r="B41" s="59" t="s">
        <v>74</v>
      </c>
      <c r="C41" s="335">
        <f>+D13</f>
        <v>716350530.54135132</v>
      </c>
      <c r="D41" s="45" t="s">
        <v>45</v>
      </c>
      <c r="E41" s="338" t="s">
        <v>75</v>
      </c>
      <c r="F41" s="49" t="s">
        <v>76</v>
      </c>
      <c r="G41" s="49" t="s">
        <v>77</v>
      </c>
    </row>
    <row r="42" spans="1:7" ht="24.6" x14ac:dyDescent="0.3">
      <c r="A42" s="333"/>
      <c r="B42" s="59" t="s">
        <v>78</v>
      </c>
      <c r="C42" s="336"/>
      <c r="D42" s="60" t="s">
        <v>79</v>
      </c>
      <c r="E42" s="338"/>
      <c r="F42" s="49"/>
      <c r="G42" s="49"/>
    </row>
    <row r="43" spans="1:7" ht="15" thickBot="1" x14ac:dyDescent="0.35">
      <c r="A43" s="334"/>
      <c r="B43" s="57" t="s">
        <v>80</v>
      </c>
      <c r="C43" s="337"/>
      <c r="D43" s="47" t="s">
        <v>64</v>
      </c>
      <c r="E43" s="339"/>
      <c r="F43" s="51" t="s">
        <v>81</v>
      </c>
      <c r="G43" s="51" t="s">
        <v>82</v>
      </c>
    </row>
    <row r="44" spans="1:7" ht="24.75" customHeight="1" x14ac:dyDescent="0.3">
      <c r="A44" s="332" t="s">
        <v>24</v>
      </c>
      <c r="B44" s="61" t="s">
        <v>83</v>
      </c>
      <c r="C44" s="335">
        <f>+D14</f>
        <v>9439485699.6839676</v>
      </c>
      <c r="D44" s="45" t="s">
        <v>45</v>
      </c>
      <c r="E44" s="340"/>
      <c r="F44" s="331" t="s">
        <v>84</v>
      </c>
      <c r="G44" s="331" t="s">
        <v>77</v>
      </c>
    </row>
    <row r="45" spans="1:7" ht="24.6" x14ac:dyDescent="0.3">
      <c r="A45" s="333"/>
      <c r="B45" s="62" t="s">
        <v>85</v>
      </c>
      <c r="C45" s="336"/>
      <c r="D45" s="45" t="s">
        <v>45</v>
      </c>
      <c r="E45" s="340"/>
      <c r="F45" s="331"/>
      <c r="G45" s="331"/>
    </row>
    <row r="46" spans="1:7" ht="25.5" customHeight="1" x14ac:dyDescent="0.3">
      <c r="A46" s="333"/>
      <c r="B46" s="63" t="s">
        <v>86</v>
      </c>
      <c r="C46" s="336"/>
      <c r="D46" s="45" t="s">
        <v>45</v>
      </c>
      <c r="E46" s="340"/>
      <c r="F46" s="331"/>
      <c r="G46" s="331"/>
    </row>
    <row r="47" spans="1:7" ht="41.25" customHeight="1" thickBot="1" x14ac:dyDescent="0.35">
      <c r="A47" s="334"/>
      <c r="B47" s="64" t="s">
        <v>87</v>
      </c>
      <c r="C47" s="337"/>
      <c r="D47" s="58"/>
      <c r="E47" s="341"/>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2023</vt:lpstr>
      <vt:lpstr>Resumen</vt:lpstr>
      <vt:lpstr>'Plan de Accion  2023'!Área_de_impresión</vt:lpstr>
      <vt:lpstr>'Plan de Accion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2024-07-19T23:04:32Z</dcterms:modified>
</cp:coreProperties>
</file>