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autoCompressPictures="0"/>
  <mc:AlternateContent xmlns:mc="http://schemas.openxmlformats.org/markup-compatibility/2006">
    <mc:Choice Requires="x15">
      <x15ac:absPath xmlns:x15ac="http://schemas.microsoft.com/office/spreadsheetml/2010/11/ac" url="C:\Users\Dalia.Hernandez\Downloads\"/>
    </mc:Choice>
  </mc:AlternateContent>
  <xr:revisionPtr revIDLastSave="0" documentId="8_{E8DA4CD1-8BEA-4386-AC0B-8B01AA034542}" xr6:coauthVersionLast="47" xr6:coauthVersionMax="47" xr10:uidLastSave="{00000000-0000-0000-0000-000000000000}"/>
  <bookViews>
    <workbookView xWindow="-120" yWindow="-120" windowWidth="20730" windowHeight="11040" tabRatio="575" xr2:uid="{00000000-000D-0000-FFFF-FFFF00000000}"/>
  </bookViews>
  <sheets>
    <sheet name="PAA" sheetId="1" r:id="rId1"/>
  </sheets>
  <externalReferences>
    <externalReference r:id="rId2"/>
  </externalReferences>
  <definedNames>
    <definedName name="_xlnm._FilterDatabase" localSheetId="0" hidden="1">PAA!$A$26:$M$321</definedName>
    <definedName name="Perfiles">'[1]Datos PA'!$E$2:$E$8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5" i="1" l="1"/>
  <c r="I258" i="1"/>
  <c r="I260" i="1"/>
  <c r="H115" i="1"/>
  <c r="I242" i="1"/>
  <c r="I241" i="1"/>
  <c r="I240" i="1"/>
  <c r="I140" i="1"/>
  <c r="I262" i="1"/>
  <c r="I204" i="1"/>
  <c r="H204" i="1"/>
  <c r="I118" i="1"/>
  <c r="H118" i="1"/>
  <c r="I113" i="1"/>
  <c r="H113" i="1"/>
  <c r="I112" i="1"/>
  <c r="H112" i="1"/>
  <c r="I111" i="1"/>
  <c r="H111" i="1"/>
  <c r="I115" i="1"/>
  <c r="I219" i="1"/>
  <c r="H219" i="1"/>
  <c r="I218" i="1"/>
  <c r="H218" i="1"/>
  <c r="I216" i="1"/>
  <c r="H216" i="1"/>
  <c r="I215" i="1"/>
  <c r="H215" i="1"/>
  <c r="I214" i="1"/>
  <c r="H214" i="1"/>
  <c r="I119" i="1"/>
  <c r="H119" i="1"/>
  <c r="I116" i="1"/>
  <c r="H116" i="1"/>
  <c r="I75" i="1"/>
  <c r="I74" i="1"/>
  <c r="I73" i="1"/>
  <c r="I72" i="1"/>
  <c r="I66" i="1"/>
  <c r="I30" i="1"/>
  <c r="I32" i="1"/>
  <c r="I33" i="1"/>
  <c r="I34" i="1"/>
  <c r="I35" i="1"/>
  <c r="I36" i="1"/>
  <c r="I40" i="1"/>
  <c r="I43" i="1"/>
  <c r="I50" i="1"/>
  <c r="I54" i="1"/>
  <c r="I59" i="1"/>
</calcChain>
</file>

<file path=xl/sharedStrings.xml><?xml version="1.0" encoding="utf-8"?>
<sst xmlns="http://schemas.openxmlformats.org/spreadsheetml/2006/main" count="2544" uniqueCount="445">
  <si>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</si>
  <si>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</si>
  <si>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</si>
  <si>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</si>
  <si>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</si>
  <si>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</si>
  <si>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</si>
  <si>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</si>
  <si>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</si>
  <si>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</si>
  <si>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1"/>
        <color indexed="8"/>
        <rFont val="Arial"/>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</si>
  <si>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1"/>
        <color indexed="8"/>
        <rFont val="Arial"/>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</si>
  <si>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</si>
  <si>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</si>
  <si>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</si>
  <si>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</si>
  <si>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</si>
  <si>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</si>
  <si>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</si>
  <si>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</si>
  <si>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</si>
  <si>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</si>
  <si>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</si>
  <si>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</si>
  <si>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</si>
  <si>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</si>
  <si>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NA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</si>
  <si>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</si>
  <si>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</si>
  <si>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</si>
  <si>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</si>
  <si>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</si>
  <si>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</si>
  <si>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</si>
  <si>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</si>
  <si>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</si>
  <si>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</si>
  <si>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</si>
  <si>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</si>
  <si>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</si>
  <si>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 xml:space="preserve">Subdirección </t>
  </si>
  <si>
    <t xml:space="preserve">43233500
43231500
81112500
</t>
  </si>
  <si>
    <t>Contrato interadministrativo de mandato sin representación para la adquisicion de los servicios de renovación de correo en la nube y complementarios de Microsoft 365 para el Instituto Social de Vivienda y Hábitat de Medellín - ISVIMED</t>
  </si>
  <si>
    <t>Julio</t>
  </si>
  <si>
    <t>Contrato Interadministrativo</t>
  </si>
  <si>
    <t>Transferencia Distritales</t>
  </si>
  <si>
    <t>Vanessa Maestre Correa
Profesional Especializado
vanessa.maestre@isvimed.gov.co</t>
  </si>
  <si>
    <t>Administrativa y financiera</t>
  </si>
  <si>
    <t>Apoyar la ejecución de los programas y proyectos del Plan de Desarrollo de Medellín, en el acompañamiento a los componentes de gestión de TIC en el soporte,desarrollo y capacitación del sistema de información del ISVIMED SIFI.</t>
  </si>
  <si>
    <t xml:space="preserve">Marzo </t>
  </si>
  <si>
    <t>Contratación directa</t>
  </si>
  <si>
    <t>43222500
43222600
43211900
43233200
43233205</t>
  </si>
  <si>
    <t>Contratar la renovación de las licencias de antivirus sophos central intercept x advanced with xdr, la renovación del licenciamiento de soporte del firewall sophos, y la compra de un nuevo firewall.</t>
  </si>
  <si>
    <t xml:space="preserve">Octubre </t>
  </si>
  <si>
    <t>Selección abreviada</t>
  </si>
  <si>
    <t>43211500
43211600
43211900</t>
  </si>
  <si>
    <t>Adquisición  de equipos de computo para la renovación de los existentes en el Instituto por cumplir su ciclo de vida util</t>
  </si>
  <si>
    <t>Junio</t>
  </si>
  <si>
    <t xml:space="preserve">Instrumento de agregación  de demanda </t>
  </si>
  <si>
    <t>Prestacion de servicios profesionales como contratista independiente,  por su propia cuenta y riesgo para apoyar la subdireccion administrativa y financiera desde el proceso de cartera, subsidios nacionales y apoyo de manera transversal en los procesos financieros.</t>
  </si>
  <si>
    <t xml:space="preserve">Agosto </t>
  </si>
  <si>
    <t>Suministrar gas natural vehicular al parque automotor del instituto social de vivienda y hábitat de medellín – ISVIMED</t>
  </si>
  <si>
    <t>Febrero</t>
  </si>
  <si>
    <t>Suministrar combustible al parque automotor del instituto social de vivienda y hábitat de medellín – ISVIMED</t>
  </si>
  <si>
    <t>Acuerdo marco de precios</t>
  </si>
  <si>
    <t>Administrar los recursos entregados por el ISVIMED para proveer el servicio de transporte terrestre automotor especial de pasajeros.</t>
  </si>
  <si>
    <t>Administrar los recursos entregados por el ISVIMED para proveer el servicio de vigilancia y seguridad privada en sus sedes, proyectos habitacionales y lotes de terreno de su propiedad</t>
  </si>
  <si>
    <t>76111501
90101701
70111703</t>
  </si>
  <si>
    <t>Prestar el servicio integral de aseo y cafetería con el suministro de bienes de aseo y cafetería para el instituto social de vivienda y hábitat de Medellín – ISVIMED.</t>
  </si>
  <si>
    <t>Prestar el servicio de mensajería expresa y paquetería a nivel urbano, regional, nacional y trayectos especiales para el envio de correspondencia del instituto social de vivienda y hábitat de medellín</t>
  </si>
  <si>
    <t>Minima cuantía</t>
  </si>
  <si>
    <t>prestación de servicios profesionales como contratista independiente, por su propia cuenta y riesgo, para apoyar al isvimed en los procesos y proyectos que se ejecuten en la subdirección de dotación vivienda y hábitat, desde el componente financiero, administrativo y cierres contables en las diferentes fiducias.</t>
  </si>
  <si>
    <t>Septiembre</t>
  </si>
  <si>
    <t>Ana Carolina Aristizabal Villa
Subdirectora de Dotación, Vivienda y Hábitat
anac.aristizabal@isvimed.gov.co</t>
  </si>
  <si>
    <t>Dotación, vivienda y habitat</t>
  </si>
  <si>
    <t xml:space="preserve">78131804
78101801
81112005   </t>
  </si>
  <si>
    <t>Prestación de servicios para el manejo integral  del almacenaje y custodia de archivos del instituto social de vivienda y hábitat de Medellín con los todos los servicios complementarios de transporte de archivos, identificación de expedientes, consulta, rearchivo o inserción de documentos, suministro de cajas y descuelgue final del servicio</t>
  </si>
  <si>
    <t>Selección Abreviada de Menor Cuantía</t>
  </si>
  <si>
    <t xml:space="preserve">Prestación del servicio de calibración de dispositivos que monitorean los factores ambientales y peso de equipos del instituto de vivienda y habitat de Medellín - ISVIMED. </t>
  </si>
  <si>
    <t>Contratacion directa</t>
  </si>
  <si>
    <t>81112306
81112308
72154066
72151514</t>
  </si>
  <si>
    <t>Prestar mantenimiento preventivo y correctivo para impresoras, escáner, plotter, UPS,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</si>
  <si>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</si>
  <si>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Mayo</t>
  </si>
  <si>
    <t>$ 1.900.000</t>
  </si>
  <si>
    <t>$1.900.000</t>
  </si>
  <si>
    <t>Prestar el servicio de mantenimiento preventivo y correctivo con el suministro de repuestos, a los sistemas de aire acondicionado ubicados en las instalaciones del ISVIMED.</t>
  </si>
  <si>
    <t>47131812 30264800 12181501 52121601 11162116 40161513 40161515 76111800 25171709 23153411 40101719 25171706 78181505 47131828 12352310 23131504 40142502 26111703 15121508 40161504 40161505 78181505 25191702 23153411 39111520</t>
  </si>
  <si>
    <t>Prestar del servicio de mantenimiento preventivo y correctivo con suministro de repuestos al parque automotor del Instituto Social de Vivienda y Hábitat de Medellín- ISVIMED.</t>
  </si>
  <si>
    <t>Abril</t>
  </si>
  <si>
    <t>Prestar el servicio integral de impresión, fotocopiado y escáner para el instituto social de vivienda y hábitat de medellín - ISVIMED</t>
  </si>
  <si>
    <t>Selección Abreviada subasta inversa</t>
  </si>
  <si>
    <t>10191509  14111520  14111704  40141742  41122102  46181504  47121701  47121803  47121804  47131502  47131604  47131605  47131608  47131611  47131618  47131700  47131704  47131706  47131801  47131803  47131805  47131810  47131811  47131824  47131828  51102710 52121601 52121701  53131608  56141602 47101566  50161509  50201706  50201712  50201712  52121602  52151504  52151504  52151507</t>
  </si>
  <si>
    <t>Realizar la compra de insumos de aseo y cafeteria para las sedes del instituto social de vivienda y habitat de
medellin-ISVIMED</t>
  </si>
  <si>
    <t xml:space="preserve">14111500  44103100  44121600  44121800 44121900  44122000 44111500  31201500  44101800  44121500  44121700  44122100 </t>
  </si>
  <si>
    <t>Suministro de implementos de papelería y oficina para el instituto social de vivienda y hábitat de medellín - ISVIMED</t>
  </si>
  <si>
    <t xml:space="preserve">Septiembre </t>
  </si>
  <si>
    <t>47131705  31211604  40141719  11111700  27112002  30131704  30131517  23242119  31211601  30181804  30111601  31162108  23131504  31161503  24101507  40141751  27111701  27112742  31201602  46181504  27111918  23241621  27111700  27111933  41104210  27111552  27111617  27111602  24141705  27112004  31201622  31201616  26111702  42295435  27112003  26131603  23271412  23271807  27112007  31161500  30121709  24141700  31161701  31163000  40141639</t>
  </si>
  <si>
    <t>Suministro de materiales de ferreteria para realizar reparaciones locativas del instituto social de vivienda y hábitat de medellín - ISVIMED</t>
  </si>
  <si>
    <t>46191505
46191511
46182504
30171523
39111613
39111710
39111708
72101516</t>
  </si>
  <si>
    <t>Prestar el servicio de mantenimiento a los sistemas contra incendios, revisión y recarga de los extintores, de las sedes y proyectos habitacionales del ISVIMED.</t>
  </si>
  <si>
    <t>Noviembre</t>
  </si>
  <si>
    <t>Prestar servicio de alojamiento de base de datos, soporte y mantenimiento a las licencias de contabilidad, presupuesto, tesorería, nómina y almacén adquiridas por el ISVIMED, para el manejo de los recursos.</t>
  </si>
  <si>
    <t xml:space="preserve">Suministro de servicios de salud, consistentes en realizar las evaluaciones médicas ocupacionales y pruebas complementarias, para los servidores del instituto social de vivienda y hábitat de Medellín - Isvimed. </t>
  </si>
  <si>
    <t>86101600 
86101700 
86101810
86111600
86111604
86121701
8612170</t>
  </si>
  <si>
    <t xml:space="preserve">Desarrollar del Plan Institucional de Capacitación dirigido a los funcionarios del Instituto Social de Vivienda y Hábitat de Medellín – Isvimed para la vigencia 2024. </t>
  </si>
  <si>
    <t>Contrato de prestación de servicios profesionales de alto impacto como contratista independiente por su propia cuenta y riesgo para apoyar al ISVIMED en la ejecución de programas y proyectos habitacionales desde el componente de accesibilidad para la población con movilidad reducida.</t>
  </si>
  <si>
    <t>Dalia Ines Hernandez Jimenez                                                        Líder de Contratación                      dalia.hernandez@isvimed.gov.co</t>
  </si>
  <si>
    <t>Juridica</t>
  </si>
  <si>
    <t>Contratación de la auditoría de seguimiento 1 para la certificación del SGC en ISO 9001:2015.</t>
  </si>
  <si>
    <t>Julián Humberto Henao Zapata
Subdirector de planeacion 
julian.henao@isvimed.gov.co</t>
  </si>
  <si>
    <t>Planeación</t>
  </si>
  <si>
    <t xml:space="preserve">
Prestación de servicios profesionales como contratista independiente, sin vínculo laboral por su propia cuenta y riesgo para apoyar las actividades desde el componente tecnico de formulación, gestión y seguimiento de proyectos de vivienda.</t>
  </si>
  <si>
    <t>80131802
80000000 80130000 80131800</t>
  </si>
  <si>
    <t xml:space="preserve">REALIZAR AVALÚOS COMERCIALES DE VIVIENDAS USADAS EN EL MARCO DE LOS PROGRAMAS Y PROYECTOS QUE TIENE A CARGO EL INSTITUTO SOCIAL DE VIVIENDA Y HÁBITAT DE MEDELLÍN – ISVIMED.
</t>
  </si>
  <si>
    <t>$9.304.316</t>
  </si>
  <si>
    <t>82101504                     82101500</t>
  </si>
  <si>
    <t xml:space="preserve">Prestación de servicios para la publicación escrita de edictos emplazatorios, como requisito legal para procesos que gestiona el instituto social de vivienda y habitat de medellín -  ISVIMED. </t>
  </si>
  <si>
    <t>Aunar esfuerzos para la atención, asesoría, acompañamiento social, jurídico, técnico, financiero, administrativo para la asignacion, pago y terminanción  de los subsidios distrital  de arrendamiento temporal -SDAT- a los hogares sujeto de atención.</t>
  </si>
  <si>
    <t>Enero</t>
  </si>
  <si>
    <t>Catalina Colorado Mesa
Subdirectora Poblacional
catalina.colorado@isvimed.gov.co</t>
  </si>
  <si>
    <t>Poblacional</t>
  </si>
  <si>
    <t xml:space="preserve">45 11 15 00
45 12 15 00
50 19 21 00
78 11 18 00
80 10 16 00
80 11 15 00
80 11 16 00
80 14 15 00
80 14 19 00
80 16 15 00
81 14 16 00
81 11 20 00
82 10 15 00
82 10 18 00 
82 12 15 00 
82 14 15 00 
90 10 16 00 
90 10 17 00 
90 11 16 00 
90 13 15 00 
93 14 15 00 
93 14 17 00 </t>
  </si>
  <si>
    <t>Administrar recursos para el desarrollo de actividades logísticas en los componentes misionales, transversales y estratégicos del Instituto Social de Vivienda y Hábitat de Medellín – ISVIMED</t>
  </si>
  <si>
    <t>Valentina Aguilar Ramirez
Directora
valentina.aguilar@isvimed.gov.co</t>
  </si>
  <si>
    <t>Jefatura de comunicaciones</t>
  </si>
  <si>
    <t>76121500
76121600
76121900
76122000
70111503</t>
  </si>
  <si>
    <t>Prestar el servicio de rocería, disposición final de residuos, escombros y similares para el instituto social de vivienda y hábitat de medellín –ISVIMED”.</t>
  </si>
  <si>
    <t>Octubre</t>
  </si>
  <si>
    <t>Prestar el servicio de fumigación en las sedes del instituto social de vivienda y hábitat de medellín</t>
  </si>
  <si>
    <t>$ 2.500.001</t>
  </si>
  <si>
    <t>$2.500.001</t>
  </si>
  <si>
    <t>Prestación de servicios de técnico como contratista independiente, sin vínculo laboral por su propia cuenta y riesgo para apoyar las actividades asistenciales y administrativas de la subdirección de dotación.</t>
  </si>
  <si>
    <t xml:space="preserve">Convenio de asociación o apoyo </t>
  </si>
  <si>
    <t>81101500
81101600</t>
  </si>
  <si>
    <t>Prestación de servicios profesionales por su propia cuenta y riesgo para apoyar la coordinacion del programa de mejoramiento de vivienda garantizando la adecuada planificacion y evaluacion.</t>
  </si>
  <si>
    <t>Concurso de Méritos</t>
  </si>
  <si>
    <t xml:space="preserve">Prestación de servicios profesionales como contratista independiente, sin vínculo laboral por su propia cuenta y riesgo para apoyar las actividades desde el componente tecnico la formulación y diseño de proyectos urbanos y arquitectónicos, manejo de derecho Urbano. </t>
  </si>
  <si>
    <t>Prestación de servicios profesionales como contratista independiente, por su propia cuenta y riesgo para apoyar y promover espacios de participación y gestión social al interior de las copropiedades y realizar la verificación de habitabilidad. (Apoyo II)</t>
  </si>
  <si>
    <t>Prestar el Servicio de gestión de plataforma de sistema de información virtual para el manejo y ejecución de la cartera externa e interna del instituto Social de Vivienda y Hábitat de Medellín ISVIMED.</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</si>
  <si>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</si>
  <si>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Prestacion De Servicios Profesionales Como Contratista Independiente, Para Apoyar Al Isvimed En Las Diferentes Labores Del Área De Presupuesto.</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</si>
  <si>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</si>
  <si>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78102206
80161500</t>
  </si>
  <si>
    <t>Prestacion De Servicios De Apoyo A Gestion Como Contratista Independiente, Por Su Propia Cuenta Y Riesgo , Para Apoyar el Proceso Administrativo Y Financiero Desde El Componente Documental Y Operativo De Los Proyectos Del Isvimed.</t>
  </si>
  <si>
    <t>Prestacion De Servicios Profesionales Especializados Como Contratista Indepediente, Sin Vinculo Laboral Por Su Propia Cuenta Y Riesgo, Para Apoyar Al Isvimed, Prestando Los Servicios Profesionales De Contador Publico.</t>
  </si>
  <si>
    <t>Prestación De Servicios Profesionales 3 Como Contratista Independiente, Por Su Propia Cuenta Y Riesgo Para Apoyar La Ejecución De Los Programas Y Proyectos Que Se Ejecuten En La Subdirección Jurídica En El Componente Administrativo Y Técnico.</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</si>
  <si>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</si>
  <si>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Julián Humberto Henao Zapata
Subdirector de planeacion
julian.henao@isvimed.gov.co</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</si>
  <si>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</si>
  <si>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 xml:space="preserve"> Prestación De Servicios Profesionales Como Contratista Independiente, Por Su Propia Cuenta Y Riesgo Para Apoyar La Ejecución De Los Programas Y Proyectos, Que Se Ejecuten En La Subdirección Jurídica En El Proceso De Pqrsd Y Transversalmente</t>
  </si>
  <si>
    <t> 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</si>
  <si>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80161500             83121600</t>
  </si>
  <si>
    <t>Prestación de servicios profesionales  como contratista independiente, por su propia cuenta y riesgo para apoyar la ejecución de los programas y proyectos del ISVIMED en la articulación del programa de atención al usuario desde el componente administrativo.</t>
  </si>
  <si>
    <t>Agosto</t>
  </si>
  <si>
    <t>Prestación De Servicios De Apoyo A La Gestión Como Contratista Independiente, Por Su Propia Cuenta Y Riesgo Para Apoyar La Ejecución De Los Programas Y Proyectos, En El Programa De Atención Al Usuario Desde El Componente Logístico Y Administrativo.</t>
  </si>
  <si>
    <t>Prestación De Servicios Profesionales Como Contratista Independiente, Por Su Propia Cuenta Y Riesgo Para Apoyar desde el componente juridico, La Ejecución De Los Programas Y Proyectos, que lidera la subdirección juridica</t>
  </si>
  <si>
    <t xml:space="preserve">noviembre </t>
  </si>
  <si>
    <t>$ 10,944,150</t>
  </si>
  <si>
    <t>Prestación De Servicios De Apoyo A La Gestión Como Contratista Independiente, Por Su Propia Cuenta Y Riesgo Para Apoyar A La Subdirección Administrativa Y Financiera En Le Proceso De Gestión Documental</t>
  </si>
  <si>
    <t>Prestación De Servicios Profesionales Como Contratista Independiente, Por Su Propia Cuenta Y Riesgo Para Apoyar A La Subdirección Administrativa Y Financiera Al Proceso De Gestión De Tic, Incluyendo El Mantenimiento A Los Diferentes Activos Y Hardware Que Tiene El Instituto.</t>
  </si>
  <si>
    <t>80161500
84111603</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</si>
  <si>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</si>
  <si>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Hector Preciado
jefe contol interno
hector.preciado@isvimed.gov.co</t>
  </si>
  <si>
    <t>Oficina Control Interno</t>
  </si>
  <si>
    <t>Prestación De Servicios Profesionales Como Contratista Independiente, Por Su Propia Cuenta Y Riesgo Para Apoyar La Ejecución De Los Programas Y Proyectos Que Se Ejecuten En La Subdirección Jurídica En El Proceso De Gestion Contractual.</t>
  </si>
  <si>
    <t xml:space="preserve">Dalia Ines Hernandez Jimenez                                                        Líder de Contratación                      dalia.hernandez@isvimed.gov.co
Profesional Especializado
</t>
  </si>
  <si>
    <t xml:space="preserve"> Prestación De Servicios Profesionales Como Contratista Independiente, Por Su Propia Cuenta Y Riesgo Para Apoyar A La Subdirección Administrartiva Y Financiera En El Proceso Contable</t>
  </si>
  <si>
    <t>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t>
  </si>
  <si>
    <t>Prestación De Servicios Profesionales Como Contratista Independiente, Por Su Propia Cuenta Y Riesgo, Para Apoyar Al Isvimed En Las Diferentes Actividades Desde Actividades Relacionadas Con Comunicación Interna Y Externa.</t>
  </si>
  <si>
    <t>Prestación De Servicios Profesionales Como Contratista Independiente, Por Su Propia Cuenta Y Riesgo Para Apoyar A La Subdirección Administrativa Y Financiera En El Proceso De Talento Humano, Desde El Componente Administrativo Y Contable</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</si>
  <si>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</si>
  <si>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Prestación De Servicios Profesionales Como Contratista Independiente, Por Su Propia Cuenta Y Riesgo Para Apoyar A La Subdirección Administrativa Y Financiera En El Proceso Contable Y Financiero</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</si>
  <si>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</si>
  <si>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Prestacion De Servicios Profesionales Como Contratista Como Independiente, Por Su Propia Cuenta Y Riesgo Para Apoyar A La Sudirección Administrativa Y Financiera En El Proceso De Convenios Y Fiducias.</t>
  </si>
  <si>
    <t>Prestación De Servicios Profesionales Como Contratista Independiente, Por Su Propia Cuenta Y Riesgo Para  Apoyarel Proceso De Gestión De Talento Humano En El Diseño, Ejecución Y Control Del Plan De Seguridad Y Salud En El Trabajo.</t>
  </si>
  <si>
    <t>Prestación De Servicios De Apoyo A La Gestión 1 Como Contratista Independiente,Por Su Propia Cuenta Y Riesgo, Para Apoyar El Proceso Administrativo Y Financiero Desde El Componente Documental, Correspondencia  Y Operativo De Los Proyectos Del Isvimed</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</si>
  <si>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</si>
  <si>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Prestación De Servicios De Apoyo A La Gestión 1 Como Contratista Independiente,Por Su Propia Cuenta Y Riesgo, Para Apoyar El Proceso Administrativo Y Financiero Desde El Componente De Administración Documental , Archivo  Y Operativo De Los Proyectos Del Isvimed</t>
  </si>
  <si>
    <t>Prestación De Servicios De Apoyo A La Gestión 2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</si>
  <si>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5, Por Su Propia Cuenta Y Riesgo Para Apoyar A La Subdirección Administrativa Y Financiera En El Proceso Contable Y Financiero</t>
  </si>
  <si>
    <t xml:space="preserve">Adquisición de bienes menores para el instituto social de vivienda y habitat de medellin- ISVIMED </t>
  </si>
  <si>
    <t xml:space="preserve">Octubrer </t>
  </si>
  <si>
    <t xml:space="preserve">Minima cuantia </t>
  </si>
  <si>
    <t xml:space="preserve">81101500
</t>
  </si>
  <si>
    <t>Prestación de servicios profesionales como contratista independiente, por su propia cuenta y riesgo para liderar al equipo profesional en la ejecución de los programas y proyectos que adelanta el ISVIMED, desde el área o componente técnico 1.</t>
  </si>
  <si>
    <t>Prestación de servicios profesionales como contratista independiente, por su propia cuenta y riesgo para liderar al equipo profesional en la ejecución de los programas y proyectos que adelanta el ISVIMED, desde el área o componente técnico 2.</t>
  </si>
  <si>
    <t>Prestación de servicios de apoyo a la gestión como contratista independiente,  por su propia cuenta y riesgo para apoyar la subdireccion administrativa y financiera, desde el componente operativo y logístico del Isvimed</t>
  </si>
  <si>
    <t>Prestación de servicios profesionales como contratista independiente, por su propia cuenta y riesgo para liderar al equipo profesional en la ejecución de los programas y proyectos que adelanta el ISVIMED, desde el área o componente técnico 3.</t>
  </si>
  <si>
    <t>Prestación De Servicios Profesionales Como Contratista Independiente, Por Su Propia Cuenta Y Riesgo, Para Apoyar La Atención Y Acompañamiento Social A Los Hogares Potenciales Beneficiarios Del Subsidio Distrital De Vivienda -Sdv- Como Población Demanda Libre Y Demanda Organizada Afiliada Y No Afiliada A Las Cajas De Compensación Familiar, Acorde A Los Lineamientos Establecidos En El Decreto Municipal 1053 De 2020, Realizar Seguimiento A La Entrega De La Vivienda Y Aplicación Del Subsidio Distrital De Vivienda En Los Casos En Que Este Sea Para Adquirir Vivienda En Un Proyecto Privado De Antioquia</t>
  </si>
  <si>
    <t xml:space="preserve">Febrero </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</si>
  <si>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</si>
  <si>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 xml:space="preserve">Prestación De Servicios Profesionales Como Contratista Independiente, Por Su Propia Cuenta Y Riesgo, Para Apoyar Y Promover Espacios De Participación Y Gestión Al Interior De Las Copropiedades, La Promoción De La Convivencia, El Fortalecimiento De Las Relaciones Interinstitucionales Para La Inclusión De Los Hogares En El Entorno Receptor Y La Consolidación Del Trabajo En Red. </t>
  </si>
  <si>
    <t xml:space="preserve">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 </t>
  </si>
  <si>
    <t xml:space="preserve">Prestación De Servicios Profesionales Como Contratista Independiente, Por Su Propia Cuenta Y Riesgo, Como Apoyo Jurídico En La Consolidación De Los Procesos Organizativos Y De Formación En Propiedad Horizontal Con Los Copropietarios Y Órganos 
De Dirección Y Administración, Definiéndoles Derechos, 
Obligaciones, Funciones Y Procedimientos Legales, Mediante 
Capacitaciones Y Asesorías, Que Permitan Generar Mayor 
Sostenibilidad Y Autogestión En Cada Copropiedad. </t>
  </si>
  <si>
    <t>Prestación De Servicios Profesionales Como Contratista Independiente, Por Su Propia Cuenta Y Riesgo, Como Apoyo Administrativo Y Financiero Con La Capacitación Y/O Asesoria Tanto A Los Hogares Como A Los Integrantes De Los Órganos De Administración Y Dirección Respecto A La Aplicación De Los Procesos De Administración Y Contabilidad En Sus Copropiedades, Promoviendo Así La Autogestión, La Autosostenibilidad Y El Fortalecimiento De Hábitos Que Les Permitan Un Manejo Eficiente De Sus Recursos, Así Como El Sostenimiento, El Mantenimiento Y La Reparación De Los Bienes Comunes</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</si>
  <si>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</si>
  <si>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</si>
  <si>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</si>
  <si>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</si>
  <si>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$ 22.002.000</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</si>
  <si>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</si>
  <si>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Apoyando El Acompañamiento Social En Los Diferentes Trámites Que Se Deben Realziar Con La Población Beneficiaria De Subsidio Distrital De Arrendamiento Temporal De Acuerdo Al Decreto Decreto Distrital 1053 De 2020</t>
  </si>
  <si>
    <t>Prestación de servicios profesionales como contratista independiente, por su propia cuenta y riesgo para liderar al equipo profesional en la ejecución de los programas y proyectos que adelanta el ISVIMED, desde el área o componente técnico 4.</t>
  </si>
  <si>
    <t xml:space="preserve">Prestación De Servicios Profesionales Como Contratista Independiente, Por Su Propia Cuenta Y Riesgo Como Apoyo Jurídico A Para El Control Y La Atención De Las Pqrs Que Corresponden A La Subdirección Poblacional </t>
  </si>
  <si>
    <t>Prestación De Servicios Profesionales Como Contratista Independiente, Por Su Propia Cuenta Y Riesgo Como Apoyo a la gestión del direccionamiento estratégico y la gestión de aliados para para el cumplimiento de los objetivos de la Subdrección Poblacional.</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</si>
  <si>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</si>
  <si>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Prestación De Servicios Profesionales Como Contratista Independiente, Por Su Propia Cuenta Y Riesgo Como Apoyo A Los Procesos De Postulación Y Entrega De Los Sdv</t>
  </si>
  <si>
    <t>$22.002.000</t>
  </si>
  <si>
    <t>$33.000.000</t>
  </si>
  <si>
    <t xml:space="preserve">Prestacion De Servicios Profesionales Como Contratista Independiente, Por Su Propia Cuenta Y Riesgo Para Apoyar La Ejecución Del Programa Mejoramiento Integral De Barrios En El Proyecto Reconocimiento De Edificaciones- curaduria cero, Desde El Componente Técnico En La Elaboración, Revisión Y Aprobación De Planos Estructurales Y De Memorias De Cálculo De Acuerdo Con La Nsr-10  </t>
  </si>
  <si>
    <t xml:space="preserve">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 </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</si>
  <si>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</si>
  <si>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 xml:space="preserve">Prestacion De Servicios Profesionales Como Contratista Independiente, Por Su Propia Cuenta Y Riesgo Como Apoyo 2 La Ejecución Del Programa Mejoramiento Integral De Barrios En El Proyecto Reconocimiento De Edificaciones, Desde El Componente Jurídico. </t>
  </si>
  <si>
    <t xml:space="preserve">Prestacion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  </t>
  </si>
  <si>
    <t xml:space="preserve">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  </t>
  </si>
  <si>
    <t xml:space="preserve">Prestacion De Servicios Profesionales Como Contratista Independiente, Por Su Propia Cuenta Y Riesgo Como Apoyo 1 A La Ejecución Del Programa Mejoramiento Integral De Barrios En El Proyecto Reconocimiento De Edificaciones, Desde El Componente De Levantamiento De Dibujos En Campo. </t>
  </si>
  <si>
    <t>$ 24.600.000</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</si>
  <si>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</si>
  <si>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Prestación de servicios profesionales como contratista independiente, por su propia cuenta y riesgo como apoyo  al equipo profesional en la ejecucion de los programas y proyectos que adelanta el ISVIMED desde el area o componente de archivo.</t>
  </si>
  <si>
    <t xml:space="preserve">Prestacion De Servicios Profesionales Como Contratista Independiente, Por Su Propia Cuenta Y Riesgo Para Apoyar La Ejecución Del Programa Mejoramiento Integral De Barrios En El Proyecto Reconocimiento De Edificaciones, Desde El Componente Administrativo Y Operativo. </t>
  </si>
  <si>
    <t xml:space="preserve">Prestacion De Servicios Profesionales Como Contratista Independiente, Por Su Propia Cuenta Y Riesgo Para Apoyar La Ejecución Del Programa Mejoramiento Integral De Barrios En El Proyecto Reconocimiento De Edificaciones-Curaduria Cero, Desde El Componente Administrativo Y Operativo. </t>
  </si>
  <si>
    <t xml:space="preserve">Prestacion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</si>
  <si>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</si>
  <si>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$ 13.177.650</t>
  </si>
  <si>
    <t>Prestación de servicios profesionales como contratista independiente, por su propia cuenta y riesgo como apoyo 8 al programa mejoramiento de vivienda en realización de diagnósticos y actualización de presupuestos y demás actividades asociadas para el cumplimiento de metas, desde al área o componente tecnico.</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</si>
  <si>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</si>
  <si>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$ 32.816.667</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</si>
  <si>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</si>
  <si>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$ 18.151.650</t>
  </si>
  <si>
    <t>Prestación de servicios profesionales como contratista independiente, por su propia cuenta y riesgo para liderar al equipo profesional en la ejecución de los proyectos y programas que adelanta el ISVIMED desde el área o componente social 1.</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</si>
  <si>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</si>
  <si>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 xml:space="preserve"> 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</si>
  <si>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 xml:space="preserve">26.583.325
</t>
  </si>
  <si>
    <t>Prestación de servicios profesionales como contratista independiente, por su propia cuenta y riesgo para liderar al equipo profesional en la ejecución de los proyectos y programas que adelanta el ISVIMED desde el área o componente  juridico 1.</t>
  </si>
  <si>
    <t>$ 20,101,500</t>
  </si>
  <si>
    <t>Prestación De Servicios Profesionales Como Contratista Independiente, Por Su Propia Cuenta Y Riesgo Como Apoyo 8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</si>
  <si>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</si>
  <si>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</si>
  <si>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 la ejecución de los programas y proyectos que adelanta el ISVIMED desde el componente juridico.</t>
  </si>
  <si>
    <t>$ 27.500.000</t>
  </si>
  <si>
    <t>Prestación de servicios profesionales como contratista independiente, por su propia cuenta y riesgo como apoyo 2 a la ejecución de los programas y proyectos que adelanta el ISVIMED desde el componente juridico.</t>
  </si>
  <si>
    <t>Prestación de servicios profesionales como contratista independiente, por su propia cuenta y riesgo para apoyar la ejecución de los programas que adelanta el ISVIMED, desde la articulación del componente técnico, administrativo y financiero.</t>
  </si>
  <si>
    <t xml:space="preserve">Prestación de servicios profesionales como contratista independiente, por su propia cuenta y riesgo como apoyo al equipo profesional en la ejecución de los programas y proyectos que adelanta el ISVIMED desde el área o componente Administrativo - archivo </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</si>
  <si>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</si>
  <si>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Prestación de servicios profesionales como contratista independiente, por su propia cuenta y riesgo, como apoyo  financiero en todos los cierres contables de las diferentes fiducias que se encuentra a cargo del ISVIMED.</t>
  </si>
  <si>
    <t>Prestación de servicios profesionales como contratista independiente, por su propia cuenta y riesgo como apoyo 1 al equipo profesional en la ejecución de los programas y proyectos que adelanta el ISVIMED, desde el área o componente técnico.</t>
  </si>
  <si>
    <t>Prestación de servicios profesionales como contratista independiente, por su propia cuenta y riesgo como apoyo 2 al equipo profesional en la ejecución de los programas y proyectos que adelanta el ISVIMED, desde el área o componente técnico.</t>
  </si>
  <si>
    <t>Prestación de servicios profesionales como contratista independiente, por su propia cuenta y riesgo como apoyo 3 al equipo profesional en la ejecución de los programas y proyectos que adelanta el ISVIMED, desde el área o componente técnico.</t>
  </si>
  <si>
    <t>Prestación de servicios profesionales como contratista independiente, por su propia cuenta y riesgo como apoyo 4 al equipo profesional en la ejecución de los programas y proyectos que adelanta el ISVIMED, desde el área o componente técnico.</t>
  </si>
  <si>
    <t>Prestación de servicios profesionales como contratista independiente, por su propia cuenta y riesgo como apoyo 5 al equipo profesional en la ejecución de los programas y proyectos que adelanta el ISVIMED, desde el área o componente técnico.</t>
  </si>
  <si>
    <t>Prestación de servicios profesionales como contratista independiente, por su propia cuenta y riesgo como apoyo 1 a la ejecución de los proyectos y programas que adelanta el ISVIMED desde el área o componente social.</t>
  </si>
  <si>
    <t>Prestación de servicios profesionales como contratista independiente, por su propia cuenta y riesgo como apoyo 2 a la ejecución de los proyectos y programas que adelanta el ISVIMED desde el área o componente social.</t>
  </si>
  <si>
    <t>Prestación de servicios profesionales como contratista independiente, por su propia cuenta y riesgo como apoyo 3 a la ejecución de los proyectos y programas que adelanta el ISVIMED desde el área o componente social.</t>
  </si>
  <si>
    <t>Prestación de servicios profesionales como contratista independiente, por su propia cuenta y riesgo como apoyo 1  al equipo profesional en la ejecución de los programas y proyectos que adelanta el ISVIMED, desde el área o componente técnico.</t>
  </si>
  <si>
    <t>$ 20.500.000</t>
  </si>
  <si>
    <t>Prestación de servicios profesionales como contratista independiente, por su propia cuenta y riesgo como apoyo 2  al equipo profesional en la ejecución de los programas y proyectos que adelanta el ISVIMED, desde el área o componente técnico.</t>
  </si>
  <si>
    <t xml:space="preserve">prestación de servicios profesionales como contratista independiente, sin vínculo laboral por su propia cuenta y riesgo para apoyar las actividades de analítica de datos para la política estadística, datos abiertos sen, dane.  </t>
  </si>
  <si>
    <t>prestación de servicios profesionales como contratista independiente, sin vínculo laboral por su propia cuenta y riesgo para apoyar las actividades de seguimiento financiero de la inversión, seguimiento a poai y a los demás instrumentos pa-pi</t>
  </si>
  <si>
    <t xml:space="preserve"> Prestacion de servicios de apoyo a la gestión, como contratista independiente, por su propia cuenta y riesgo, para apoyar la gestión en el acompañamiento social a la población sujeto de reasentamiento por riesgo, desastre y/o calamidad; y arrendamiento temporal; desde el componente administrativo y técnico.</t>
  </si>
  <si>
    <t>Prestación de servicios técnico 3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</si>
  <si>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Diciembre</t>
  </si>
  <si>
    <t>prestación de servicios profesionales como contratista independiente, sin vínculo laboral por su propia cuenta y riesgo para apoyar las actividades de sga, responsabilidad social empresarial y huella de carbono.  </t>
  </si>
  <si>
    <t>Prestación de servicios profesionales como contratista independiente, sin vínculo laboral por su propia cuenta y riesgo para apoyar a la planificación y ejecución de nuevos desarrollos habitacionales de vivienda nueva desde el componente de gestión ambiental.</t>
  </si>
  <si>
    <t>Prestación de servicios profesionales como contratista independiente, por su propia cuenta y riesgo, como apoyo en la estructuración y seguimiento de los programas y proyectos del ISVIMED desde el componente de mantenimiento y mejora del Sistema de Gestión de Calidad-SGC.</t>
  </si>
  <si>
    <t>$ 41.253.750</t>
  </si>
  <si>
    <t>prestación de servicios profesionales como contratista independiente, sin vínculo laboral por su propia cuenta y riesgo para apoyar las actividades de formulación, gestión y seguimiento de proyectos de vivienda en altura.  </t>
  </si>
  <si>
    <t xml:space="preserve">Prestación de servicios de técnico como contratista independiente, sin vínculo laboral por su propia cuenta y riesgo para apoyar las actividades asistenciales y administrativas de la subdirección de planeación. </t>
  </si>
  <si>
    <t>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</si>
  <si>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 </t>
  </si>
  <si>
    <t>prestación de servicios profesionales como contratista independiente, sin vínculo laboral por su propia cuenta y riesgo para apoyar las actividades de formulación y seguimiento de proyectos de vivienda en altura, costos y presupuestos </t>
  </si>
  <si>
    <t>prestación de servicios profesionales como contratista independiente, sin vínculo laboral por su propia cuenta y riesgo para apoyar las actividades de formulación y diseño de proyectos urbanos y arquitectónicos, manejo de norma urbana distrital y nacional. </t>
  </si>
  <si>
    <t>Prestación de servicios profesionales especializados como contratista independiente, por su propia cuenta y riesgo, como apoyo en la estructuración, implementación y seguimiento de los programas, proyectos, planes, modelos y políticas del ISVIMED.</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</si>
  <si>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</si>
  <si>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 xml:space="preserve"> Prestación De Servicios Profesionales Como Contratista Independiente, Por Su Propia Cuenta Y Riesgo Para Apoyar La Ejecución De Los Programas Y Proyectos, Que Se ejecuten  En La Subdirección Jurídica desde el componente juridico, articulando las subdirecciónes y entidades externas.</t>
  </si>
  <si>
    <t>Prestación de servicios profesionales como contratista independiente, por su propia cuenta y riesgo para apoyar desde el componente jurídico la estructuración, reglamentación y/o desarrollo de instrumentos de planificación, gestión o financiación del suelo, y/o estructuración, viabilidad e implementación de programas y/o proyectos de vivienda y hábitat, así como negocios inmobiliarios.</t>
  </si>
  <si>
    <t>$ 13,883,333</t>
  </si>
  <si>
    <t xml:space="preserve"> Prestación De Servicios Profesionales Como Contratista Independiente, Por Su Propia Cuenta Y Riesgo Para Apoyar La Ejecución De Los Programas Y Proyectos, Que Se ejecuten  En La Subdirección Jurídica desde el proceso de cobro coactivo y las gestiones correspondientes desde el componente juridico.</t>
  </si>
  <si>
    <t>84111703 </t>
  </si>
  <si>
    <t>Prestación De Servicios Profesionales Como Contratista Independiente 2, Por Su Propia Cuenta Y Riesgo Para Apoyar A La Subdirección Administrativa Y Financiera En El Proceso Contable Y Financiero.</t>
  </si>
  <si>
    <t xml:space="preserve"> Prestación De Servicios Profesionales Como Contratista Independiente, Por Su Propia Cuenta Y Riesgo Para Apoyar La Ejecución De Los Programas Y Proyectos del Isvimed,  asesorando, coordinado y articulando los proyectos Estrategicos desde el componente juridico.</t>
  </si>
  <si>
    <t>Prestación De Servicios Profesionales Como Contratista Independiente, Por Su Propia Cuenta Y Riesgo Para Apoyar desde el componente juridico,  La Ejecución De Los Programas Y Proyectos,  que lidera la subdirección juridica</t>
  </si>
  <si>
    <t xml:space="preserve">Prestación De Servicios Profesionales Como Contratista Independiente, Por Su Propia Cuenta Y Riesgo Para Apoyar desde el componente juridico, la representacion judicial y extrajudicial de la entidad estatal </t>
  </si>
  <si>
    <t>prestación de servicios profesionales como contratista independiente, sin vínculo laboral por su propia cuenta y riesgo para apoyar las actividades que se ejecuten en la subdirección administrativa y financiera desde el proceso de talento humano.</t>
  </si>
  <si>
    <t xml:space="preserve">Prestación De Servicios De Apoyo A La Gestión Como Contratista Independiente, Por Su Propia Cuenta Y Riesgo Para Apoyar A La Subdirección Administrativa Y Financiera En los Procesos de informes y analisis financieros a cargo de la subdireccion </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</si>
  <si>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</si>
  <si>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 xml:space="preserve">	prestación de servicios profesionales como contratista independiente, por su propia cuenta y riesgo, para apoyar al isvimed en el proceso de gestión contractual y poscontractual, desde el componente juridico.</t>
  </si>
  <si>
    <t xml:space="preserve">	prestación de servicios profesionales como contratista independiente, por su propia cuenta y riesgo, para apoyar al isvimed en el proceso de gestión contractual Ley 80 y esquema fiduciario desde el componente juridico.</t>
  </si>
  <si>
    <t>Prestación de servicios de apoyo a La gestión como contratista independiente, por su propia cuenta y riesgo para apoyar a La Subdirección Administrativa Y Financiera desde el componente administrativo, documental y operativo</t>
  </si>
  <si>
    <t>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</si>
  <si>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Prestación de servicios profesionales de un topografo, como contratista independiente, por su propia cuenta y riesgo para apoyar la ejecución de los programas y proyectos que se ejecuten en la subdirección juridica, en el  proceso de Titulación desde el componente tecnico y gestion predial.</t>
  </si>
  <si>
    <t xml:space="preserve">	prestación de servicios profesionales como contratista independiente, por su propia cuenta y riesgo, para apoyar al isvimed en los procesos y proyectos que se ejecuten en la subdirección juridica, desde el componente juridico, administrativo y logistico en el proceso de gestion contractual.</t>
  </si>
  <si>
    <t xml:space="preserve">	Prestación de servicios profesionales como contratista independiente, por su propia cuenta y riesgo, como apoyo 1 en el proceso de gestion contractual y poscontractual en las diferentes etapas desde el componente juridico y administrativo.</t>
  </si>
  <si>
    <t>Prestación de servicios profesionales como contratista independiente por su propia cuenta y riesgo, para apoyar al ISVIMED en el proceso de gestión contractual y  poscontractual de los proceso fiducias desde el componente juridico y administrativo.</t>
  </si>
  <si>
    <t>Prestación de servicios de apoyo a la gestion como contratista independientes por su propia cuenta y riesgo como apoyo 2 a la ejecucion de los programas y proyectos en el programa de atencion al usuario desde el componente logistico y administrativos.</t>
  </si>
  <si>
    <t>Prestación de servicios profesionales. como contratista independiente, sin vínculo laboral por su propia cuenta y riesgo, para apoyar al ISVIMED en  la subdirección administrativa y financiera desde el componente jurídico de seguridad y orden público</t>
  </si>
  <si>
    <t xml:space="preserve">	prestación de servicios profesionales como contratista independiente, por su propia cuenta y riesgo, para apoyar al isvimed en los procesos y proyectos de titulacion y saneamiento legalización que se ejecuten en la subdirección juridica, desde el componente juridico.</t>
  </si>
  <si>
    <t xml:space="preserve">	prestación de servicios profesionales como contratista independiente, por su propia cuenta y riesgo para apoyar la ejecución de los programas y proyectos , que se ejecuten en la subdirección juridica en el componente juridico desde el proceso de asignacion de subsidios </t>
  </si>
  <si>
    <t xml:space="preserve">	prestación de servicios profesionales como contratista independiente, por su propia cuenta y riesgo, para apoyar al isvimed en los procesos y proyectos de titulacion  que se ejecuten en la subdirección juridica, desde el componente juridico.</t>
  </si>
  <si>
    <t xml:space="preserve">	prestación de servicios profesionales como contratista independiente, por su propia cuenta y riesgo, para apoyar al isvimed en los procesos y proyectos de titulacion y saneamiento de legalizacion de predios que se ejecuten en la subdirección juridica, desde el componente juridico.</t>
  </si>
  <si>
    <t>prestación de servicios profesionales como contratista independiente, por su propia cuenta y riesgo para apoyar la ejecución de los programas, proyectos y procesos, que se ejecuten en la subdirección juridica en el componente juridico.</t>
  </si>
  <si>
    <t xml:space="preserve">	prestación de servicios profesionales como contratista independiente, por su propia cuenta y riesgo, para apoyar al isvimed en los procesos y proyectos de OPV que se ejecuten en la subdirección juridica, desde el componente juridico.</t>
  </si>
  <si>
    <t>78102206 - 93151507</t>
  </si>
  <si>
    <t>Prestación de servicios de apoyo a la gestion como contratista independientes por su propia cuenta y riesgo como apoyo 1 a la ejecucion de los programas y proyectos que se ejecuten en la subdireccion juridica en el proceso de titulacion desde el componente logistico y gestion documental.</t>
  </si>
  <si>
    <t>Prestación De Servicios Profesionales Como Contratista Independiente, Por Su Propia Cuenta Y Riesgo Para Apoyar A La Subdirección Administrativa Y Financiera En El Proceso Contable como enlace de los diferentes convenios</t>
  </si>
  <si>
    <t>Prestación De Servicios Profesionales Como Contratista Como Independiente, Por Su Propia Cuenta Y Riesgo Para Apoyar A La Subdirección Administrativa Y Financiera En El Proceso De Convenios Y Fiducias como apoyo operativo</t>
  </si>
  <si>
    <t>Prestación De Servicios Profesionales Como Contratista Independiente 3, Por Su Propia Cuenta Y Riesgo Para Apoyar A La Subdirección Administrativa Y Financiera En El Proceso Contable Y Financiero</t>
  </si>
  <si>
    <t>Prestación De Servicios Profesionales Como Contratista Independiente, Por Su Propia Cuenta Y Riesgo Para Apoyar A La Subdirección Administrartiva Y Financiera como apoyo en los procesos de control interno, MIPG, calidad y PQRS de la subdirección</t>
  </si>
  <si>
    <t>Prestación De Servicios Profesionales Como Contratista Independiente, Por Su Propia Cuenta Y Riesgo, Para Apoyar Al Isvimed en la articulacion, coordinacion y relacionamiento interinstitucional del componente de comunicación, interna y externa del Isvimed.</t>
  </si>
  <si>
    <t xml:space="preserve"> Prestación De Servicios Profesionales Como Contratista Independiente, Por Su Propia Cuenta Y Riesgo Para Apoyar La Ejecución De Los Programas Y Proyectos del Isvimed, asesorando, articulando los procesos y procedimientos de la pleanacion Estrategica desde el componente social.</t>
  </si>
  <si>
    <t>PRESTACIÓN DE SERVICIOS PROFESIONALES COMO CONTRATISTA INDEPENDIENTE, POR SU
PROPIA CUENTA Y RIESGO PARA APOYAR LA EJECUCIÓN DE LOS PROGRAMAS Y PROYECTOS QUE
SE EJECUTEN EN LA SUBDIRECCIÓN JURÍDICA EN EL PROCESO DE GESTION CONTRACTUAL.</t>
  </si>
  <si>
    <t xml:space="preserve"> 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t>
  </si>
  <si>
    <t xml:space="preserve">Prestación De Servicios Profesionales Como Contratista Independiente, Por Su Propia Cuenta Y Riesgo como auxiliar administrativo de la Subdirección Poblacional </t>
  </si>
  <si>
    <t xml:space="preserve">	Prestación de servicios profesionales como contratista independiente, por su propia cuenta y riesgo, para apoyar al isvimed en el proceso de gestión contractual desde el componente juridico.</t>
  </si>
  <si>
    <t xml:space="preserve">Prestación De Servicios Profesionales Como Contratista Independiente, Por Su Propia Cuenta Y Riesgo Como Apoyo social a la verificación de habitabilidad </t>
  </si>
  <si>
    <t>Prestación De Servicios Profesionales Como Contratista Independiente, Por Su Propia Cuenta Y Riesgo, Para Apoyar Los Trámites Financieros tranversales de la Subdirección Poblacional</t>
  </si>
  <si>
    <t>78102206
93151507</t>
  </si>
  <si>
    <t xml:space="preserve">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 </t>
  </si>
  <si>
    <t xml:space="preserve">Abril </t>
  </si>
  <si>
    <t>prestación de servicios profesionales como contratista independiente, por su propia cuenta y riesgo, para apoyar al isvimed en los procesos y proyectos de titulacion que se ejecuten en la subdirección juridica, desde el componente tecnico y gestion predial.</t>
  </si>
  <si>
    <t> Prestación De Servicios Profesionales Como Contratista Independiente, Por Su Propia Cuenta Y Riesgo Para Apoyar La Ejecución De Los Programas Y Proyectos Que Se Ejecuten En La Subdirección Jurídica En El Proceso De Gestión Contractual Desde El Componente Juridico</t>
  </si>
  <si>
    <t>Prestación de servicios de apoyo a la gestion como contratista independientes por su propia cuenta y riesgo para apoyar  la ejecucion de los programas y proyectos que se ejecuten en la subdireccion juridica desde el componente logistico y gestion documental.</t>
  </si>
  <si>
    <t>Prestación de servicios profesionales como contratista
independiente, por su propia cuenta y riesgo, para apoyar
al ISVIMED en las diferentes actividades desde el
componente de diseño y estrategias comunicaciones en
las plataformas digitales enmarcado en el plan de
comunicaciones del instituto</t>
  </si>
  <si>
    <t xml:space="preserve">Prestación de servicios de tecnólogo(a) como contratista independiente, sin vínculo laboral por su propia cuenta y riesgo para apoyar al ISVIMED en la estructuración y seguimiento de los programas y proyectos del ISVIMED desde el componente social de la subdirección de planeación. </t>
  </si>
  <si>
    <t>Prestación de Servicios Profesionales como contratista Independiente, por su propia cuenta y riesgo para apoyar a la subdirección administrativa y financiera como apoyo en los procesos operativos de la tesorería.</t>
  </si>
  <si>
    <t>45111500
81112000
82101800</t>
  </si>
  <si>
    <t>Administración de recursos para el desarrollo de actividades consistentes en garantizar el mantenimiento y soporte técnico integral a la página web del ISVIMED y la ejecución del plan de medios de la entidad en el año 2024.</t>
  </si>
  <si>
    <t>$ 100.000.000</t>
  </si>
  <si>
    <t>Jefatura de Comunicaciones</t>
  </si>
  <si>
    <t>PRESTACIÓN DE SERVICIOS PROFESIONALES COMO CONTRATISTA INDEPENDIENTE POR SU PROPIA CUENTA Y RIESGO, PARA APOYAR AL ISVIMED EN EL PROCESO DE GESTIÓN POSCONTRACTUAL DE LOS PROCESOS DE LEY 80 Y LIQUIDACIONES DE FIDUCIAS DESDE EL COMPONENTE CONTABLE Y FINANCIERO.</t>
  </si>
  <si>
    <t xml:space="preserve">prestación de servicios de apoyo a la gestion como contratista independiente, por su propia cuenta y riesgo para apoyar la ejecución de los programas y proyectos, que se ejecuten en la subdirección juridica, en el proceso de Titulación, desde el componente logistico y de gestion documental. </t>
  </si>
  <si>
    <t>$13.800.600</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</si>
  <si>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DESDE EL COMPONENTE JURIDICO</t>
  </si>
  <si>
    <t>$33.003.000</t>
  </si>
  <si>
    <t>PRESTACIÓN DE SERVICIOS PROFESIONALES COMO CONTRATISTA INDEPENDIENTE, POR SU PROPIA CUENTA Y RIESGO PARA APOYAR LA EJECUCIÓN DE LOS PROGRAMAS Y PROYECTOS DEL PLAN DE DESARROLLO, QUE SE EJECUTEN EN LA SUBDIRECCIÓN JURIDICA EN EL PROCESO DE ASIGNACION DE SUBSIDIOS Y ESCRITURACIÓN DE VIVIENDA NUEVA Y USADA DESDE EL COMPONENTE JURIDICO Y ADMINISTRATIVO.</t>
  </si>
  <si>
    <t>PRESTACIÓN DE SERVICIOS PROFESIONALES COMO CONTRATISTA INDEPENDIENTE, POR SU PROPIA CUENTA Y RIESGO PARA APOYAR LA EJECUCIÓN DE LOS PROGRAMAS Y PROYECTOS DEL PLAN DE DESARROLLO, QUE SE EJECUTEN EN LA SUBDIRECCIÓN JURIDICA EN EL PROCESO DE SANEAMIENTO, ASIGNACION DE SUBSIDIOS Y ESCRITURACIÓN DESDE EL COMPONENTE JURIDICO.</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</si>
  <si>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del Isvimed. </t>
  </si>
  <si>
    <t xml:space="preserve">Prestación De Servicios Profesionales Como Contratista Independiente, Por Su Propia Cuenta Y Riesgo Para Apoyar La Ejecución De Los Programas Y Proyectos, Que Se ejecuten En La Subdirección Jurídica desde el componente juridico, articulando las subdirecciónes y jefaturas del Isvimed. </t>
  </si>
  <si>
    <t>$40.203.000</t>
  </si>
  <si>
    <t>Prestación De Servicios Profesionales Como Contratista Independiente, Por Su Propia Cuenta Y Riesgo Para Apoyar La Ejecución De Los Programas Y Proyectos, Que Se ejecuten En La Subdirección Jurídica desde el componente administrativo y financiero, articulando las subdirecciónes y jefaturas del Isvimed.</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</si>
  <si>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</si>
  <si>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Prestación De Servicios De Apoyo  2  A La Gestión Como Contratista Independiente, Por Su Propia Cuenta Y Riesgo Para Apoyar A La Subdirección Administrativa Y Financiera En el Proceso De Gestión Documental</t>
  </si>
  <si>
    <t>prestación de servicios profesionales como  contratista independiente, por su propia cuenta y riesgo, como apoyo en la planeación estratégica a través de instrumentos territoriales.</t>
  </si>
  <si>
    <t>$ 77.000.000</t>
  </si>
  <si>
    <t>Convenio de asociación para la formulación, estructuración, ejecución y cofinanciación de un proyecto de mejoramiento de vivienda urbana con afiliados a cajas de compensación familiar en la Ciudad de Medellín.</t>
  </si>
  <si>
    <t xml:space="preserve"> $                        3,510,000,000.00</t>
  </si>
  <si>
    <t>CONVENIO INTERADMISTRATIVO PARA DESARROLAR EL PROGRAMA DE MEJORAMIENTO DE VIVIENDA URBANA, GARANTIZANDO CONDICIONES DE HABITABILIDAD Y EL DERECHO A LA VIVIENDA DIGNA DE LOS HABITANTES DEL DISTRITO ESPECIAL DE CIENCIA, TECNOLOGÍA E INNOVACIÓN DE MEDELLIN</t>
  </si>
  <si>
    <t xml:space="preserve">Convenio interadministrativo </t>
  </si>
  <si>
    <t>Ampliacion de recursos para el contrato interadministrativo de mandato si representacion para gestionar la disposicion y suministro de materiales que permitan el desarrollo y ejecucion de proyectos habitacionales y de mejoramiento de vivienda en el distrito especial de ciencia y tecnologia e innovacion de medellin.</t>
  </si>
  <si>
    <t xml:space="preserve">Contrato interadministrativo </t>
  </si>
  <si>
    <t>Prestación de servicios profesionales como contratista independiente, por su propia cuenta y riesgo como apoyo 1 a  la ejecución de los programas y proyectos del plan de desarrollo, que se ejecuten en la subdirección jurídica en el proceso de asignacion de subsidios y escrituracion de vivienda nueva y usada  dede el componente juridico y administrativo</t>
  </si>
  <si>
    <t>Prestación De Servicios Profesionales Como Contratista Independiente, Sin Vínculo Laboral Por Su Propia Cuenta Y Riesgo, Para Apoyar Al Isvimed Desde La Subdirección Administrativa Y Financiera de manera trasversal en el componente financiero y contable.</t>
  </si>
  <si>
    <t>Prestación De Servicios Profesionales Como Contratista Independiente, Por Su Propia Cuenta Y Riesgo Para Apoyar La Ejecución De Los Programas Y Proyectos, Que Se ejecuten ten En La Subdirección Jurídica desde el componente juridico, articulando y coordinando el proceso de gestion fiduciario.</t>
  </si>
  <si>
    <t>Prestación De Servicios Profesionales Especializados 1 Como Contratista Independiente, Sin Vínculo Laboral Por Su Propia Cuenta Y Riesgo, Para Apoyar Al Isvimed en La Subdirección Administrativa Y Financiera desde el componente financiero.</t>
  </si>
  <si>
    <t>Prestación de servicios profesionales especializados como contratista independiente, sin vínculo laboral por su propia cuenta y riesgo para apoyar al isvimed en la coordinacion, articulacion y relacionamiento interinstitucional desde el  componente de comunicacion interna y externa.</t>
  </si>
  <si>
    <t>$ 64.037.100</t>
  </si>
  <si>
    <t xml:space="preserve">Prestación de servicios profesionales como contratista independiente, por su propia cuenta y riesgo, para apoyar al isvimed en los procesos, programas y proyectos desde el componente juridico a la subdirección Juridica.
</t>
  </si>
  <si>
    <t>Prestacion De Servicios Profesionales Como Contratista Independiente, Por Su Propia Cuenta Y Riesgo Como Apoyo 1  A La Subdirección Administrativa Y Financiera En El Proceso Contable</t>
  </si>
  <si>
    <t xml:space="preserve">Prestación de servicios profesionales para realizar acompañamiento jurídico al fortalecimiento del sistema habitacional y modelo de gestión publica dentro de los proyectos habitacionales promovidos por el Instituto.
</t>
  </si>
  <si>
    <t>Prestación de servicios profesionales como contratista independiente, por su propia cuenta y riesgo, para apoyar al Isvimed en la administración de la página web institucional.</t>
  </si>
  <si>
    <t>Prestación de servicios profesionales como contratista independiente, por su propia cuenta y riesgo, para apoyar al Isvimed en el componente de gestión de prensa y medios de comunicación externos.</t>
  </si>
  <si>
    <t>Prestación de servicios profesionales como contratista independiente, para apoyar al ISVIMED en las diferentes labores del área de presupuesto.</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</si>
  <si>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</si>
  <si>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 xml:space="preserve"> $                              32.819.650,00</t>
  </si>
  <si>
    <t>$ 33,003,000</t>
  </si>
  <si>
    <t>$ 40,203,000</t>
  </si>
  <si>
    <t>Prestación de servicios de apoyo a la gestión como contratista independiente, por su propia cuenta y riesgo, para apoyar el proceso de fiducias en la subdirección jurídica desde el componente técnico y jurídico.</t>
  </si>
  <si>
    <t>Prestación de servicios profesionales  como contratista independiente, por su propia cuenta y riesgo para apoyar la ejecución de los programas y proyectos del ISVIMED asesorando,articulando,los procesosde gestion contractual y de seguimiento ejecucion presupuestal desde el componente financiero y contable.</t>
  </si>
  <si>
    <t>Prestación de servicios profesionales  como contratista independiente, por su propia cuenta y riesgo para apoyar la ejecución de los programas y proyectos del ISVIMED en la articulación y coordinación del programa de atención al usuario desde el componente administrativo.</t>
  </si>
  <si>
    <t>Prestación de servicios para la ejecución de los componentes técnico, financiero, jurídico y social del proyecto San Luis conforme a las obligaciones derivadas del contrato interadministrativo N°4600072948 de 2017 suscrito entre el ISVIMED - SECRETARIA DE SUMINISTROS y SERVICIOS – SECRERARIA DE INFRAESTRUCTURA FISICA  </t>
  </si>
  <si>
    <t xml:space="preserve">Recursos propios </t>
  </si>
  <si>
    <t xml:space="preserve"> $                            179.402.173,00</t>
  </si>
  <si>
    <t>Prestación de servicios profesionales especializados como contratista independiente, sin vínculo laboral por su propia cuenta y riesgo para apoyar al isvimed en la coordinacion del componente de Gestión de marca y publicidad.</t>
  </si>
  <si>
    <t xml:space="preserve">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
</t>
  </si>
  <si>
    <t>Prestación de servicios profesionales como contratista independiente, por su propia cuenta y riesgo para apoyar la ejecución de los programas que adelanta el ISVIMED, desde la coordinación del componente técnico, administrativo y financiero.</t>
  </si>
  <si>
    <t xml:space="preserve">$ 44.750.000 </t>
  </si>
  <si>
    <t xml:space="preserve"> $ 44.750.000 </t>
  </si>
  <si>
    <t xml:space="preserve">	
El Objeto de la presente invitación comprende la seleccón del contratista encargado de ejecutar actividades y acciones de mejoramiento de vivienda en el distrito de Medellín.</t>
  </si>
  <si>
    <r>
      <rPr>
        <sz val="12"/>
        <color rgb="FF000000"/>
        <rFont val="Aptos"/>
      </rPr>
      <t xml:space="preserve">Prestación de servicios profesionales como contratista independiente, sin vínculo laboral por su propia cuenta y riesgo para apoyar al Isvimed en la ejecución de los programas y proyectos del plan de desarrollo desde el componente </t>
    </r>
    <r>
      <rPr>
        <b/>
        <sz val="11"/>
        <color rgb="FF000000"/>
        <rFont val="Arial"/>
      </rPr>
      <t xml:space="preserve">diseño </t>
    </r>
    <r>
      <rPr>
        <sz val="11"/>
        <color rgb="FF000000"/>
        <rFont val="Arial"/>
      </rPr>
      <t>y oferta institucional interna y externa.</t>
    </r>
  </si>
  <si>
    <t>Prestación de dervicios profesionales como contratista independiente, por su propia cuenta y riesgo como apoyos transversales a la linea de accion de vivienda nueva, en el acompañamiento social a obra, a la poblacion de demanda organizada (OPV), a la poblacion de demanda libre; y en los temas de direccionamiento estrategico que requiera la Subdrección Poblacional.</t>
  </si>
  <si>
    <t>Prestación de dervicios profesionales como contratista independiente, por su propia cuenta y riesgo como apoyo  a la gestion y atencion a las actividades de caracter administrativo, logistico y operativo adelantados por la subdireccion poblacional.</t>
  </si>
  <si>
    <t xml:space="preserve">Prestación de dervicios profesionales como contratista independiente, por su propia cuenta y riesgo para apoyar y promover espacios de participacion y gestion social al interior de las copropiedades y realizar la verificacion de habitabilidad.     </t>
  </si>
  <si>
    <t>Prestación De Servicios De Apoyo A La Gestión Como Contratista Independiente, Por Su Propia Cuenta Y Riesgo Para Apoyar A La Subdirección Administrativa Y Financiera en los planes de mejoramientos, MIPG y de marea transversal en los procesos administrativos.</t>
  </si>
  <si>
    <t>Prestación de servicios profesionales como contratista independiente, por su propia cuenta y riesgo, como apoyo al ISVIMED, en la línea de asistencia social para proyectos habitacionales desde el componente social (Apoyo I)</t>
  </si>
  <si>
    <t>Prestación de servicios profesionales como contratista independiente, por su propia cuenta y riesgo, como apoyo al ISVIMED, en la línea de asistencia social para proyectos habitacionales desde el componente social (Apoyo II)</t>
  </si>
  <si>
    <t>Prestación de servicios profesionales como contratista independiente, por su propia cuenta y riesgo, como apoyo al ISVIMED, en la línea de asistencia social para proyectos habitacionales desde el componente social (Apoyo III)</t>
  </si>
  <si>
    <t>Prestación de servicios profesionales como contratista independiente, por su propia cuenta y riesgo, como apoyo al ISVIMED, en la línea de asistencia social para proyectos habitacionales desde el componente jurídico.</t>
  </si>
  <si>
    <t>Prestación de servicios profesionales como contratistas independiente, por su propia cuenta y riesgo, como apoyo al ISVIMED, en la línea de asistencia social para proyectos habitacionales desde el componente administrativo y  financiero.</t>
  </si>
  <si>
    <t>Prestación de servicios profesionales como contratista independiente, por su propia cuenta y riesgo, para apoyar la atención y acompañamiento social a los hogares beneficiarios del subsidio distrital de vivienda, a la población de demanda libre y demanda organizada afiliada y no afiliada a cajas de compensación familiar (Apoyo I).</t>
  </si>
  <si>
    <t>Prestación de servicios profesionales como contratista independiente, por su propia cuenta y riesgo, para apoyar la atención y acompañamiento social a los hogares beneficiarios del subsidio distrital de vivienda, a la población de demanda libre y demanda organizada afiliada y no afiliada a cajas de compensación familiar (Apoyo II)</t>
  </si>
  <si>
    <t>Prestación de servicios profesionales como contratista independiente, por su propia cuenta y riesgo para apoyar la ejecución de los programas y proyectos en la subdirección poblacional desde el componente jurídico.</t>
  </si>
  <si>
    <t>Prestación de servicios profesionales como contratista independiente, sin vínculo laboral por su propia cuenta y riesgo para apoyar la estructuración y seguimiento de los programas y proyectos del ISVIMED desde el componente social de la subdirección de planeación.</t>
  </si>
  <si>
    <t>Prestación De Servicios De Apoyo A La Gestión 1 Como Contratista Independiente,Por Su Propia Cuenta Y Riesgo, Para Apoyar El Proceso de la subdireccion de dotacion vivienda y habitat Desde El Componente Documental y expedientes, Archivo  Y Operativo De Los Proyectos Del Isvimed</t>
  </si>
  <si>
    <t>Prestación De Servicios Profesionales Como Contratista Independiente 4, Por Su Propia Cuenta Y Riesgo Para Apoyar A La Subdirección Administrativa Y Financiera En El Proceso Contable Y Financiero</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</si>
  <si>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 </t>
  </si>
  <si>
    <t>$ 26,585,750</t>
  </si>
  <si>
    <t xml:space="preserve">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</si>
  <si>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</si>
  <si>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</si>
  <si>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</si>
  <si>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</si>
  <si>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 </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</si>
  <si>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 </t>
  </si>
  <si>
    <t xml:space="preserve">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 </t>
  </si>
  <si>
    <t xml:space="preserve">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social. </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</si>
  <si>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</si>
  <si>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</si>
  <si>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 xml:space="preserve">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 </t>
  </si>
  <si>
    <t xml:space="preserve">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 </t>
  </si>
  <si>
    <t xml:space="preserve">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jurídico. </t>
  </si>
  <si>
    <t>$44,370,700</t>
  </si>
  <si>
    <t xml:space="preserve">Prestación De Servicios Profesionales Como Contratista Independiente, Por Su Propia Cuenta Y Riesgo Como Apoyo Jurídico A Las Terminaciones Del Subsidio Distrital De Arrendamiento Temporal. </t>
  </si>
  <si>
    <t>$ 27,502,500</t>
  </si>
  <si>
    <t>Prestación de servicios profesionales como contratista independiente, por su propia cuenta y riesgo, para el apoyo  en el acceso a la solución habitacional adecuada, en el marco de los lineamientos del Modelo de Intervención Social de la Subdirección Poblacional. (Apoyo I)</t>
  </si>
  <si>
    <t>Prestación de servicios profesionales como contratista independiente, por su propia cuenta y riesgo, para el apoyo  en el acceso a la solución habitacional adecuada, en el marco de los lineamientos del Modelo de Intervención Social de la Subdirección Poblacional. (Apoyo II)</t>
  </si>
  <si>
    <t>Prestación de servicios profesionales como contratista independiente, por su propia cuenta y riesgo, para el apoyo  en el acceso a la solución habitacional adecuada, en el marco de los lineamientos del Modelo de Intervención Social de la Subdirección Poblacional. (Apoyo III)</t>
  </si>
  <si>
    <t>Prestación De Servicios Profesionales Como Contratista Independiente, Por Su Propia Cuenta Y Riesgo Como Apoyo A Los Procesos De Postulación Y Entrega De Los Sdv (Apoyo II)</t>
  </si>
  <si>
    <t>Prestación de servicios profesionales como contratista independiente, por su propia cuenta y riesgo como apoyo a la ejecución del programa mejoramiento integral de barrios en el proyecto Reconocimiento de Edificaciones, desde el componente socialización.</t>
  </si>
  <si>
    <t>Prestación De Servicios Profesionales Como Contratista Independiente, Por Su Propia Cuenta Y Riesgo Para Apoyar A La Subdirección Administrativa Y Financiera En El Proceso De Convenios Y Fiducias.</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</si>
  <si>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</si>
  <si>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Prestación De Servicios Profesionales Como Contratista Como Independiente, Por Su Propia Cuenta Y Riesgo como apoyo 1 A La Subdirección Administrativa Y Financiera En El Proceso De Convenios Y Fiducias como apoyo operativo</t>
  </si>
  <si>
    <t>Prestación de servicios profesionales como contratista independiente, por su propia cuenta y riesgo para liderar al equipo profesional en la ejecución de los programas y proyectos que adelanta el ISVIMED, desde el área o componente técnico 5.</t>
  </si>
  <si>
    <t>Prestación de Servicios profesionales Como Contratista Independiente, Por Su Propia Cuenta Y Riesgo Para Apoyar A La Subdirección Administrativa Y Financiera en los diferentes procesos de Gestión De TIC.</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</si>
  <si>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</si>
  <si>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</si>
  <si>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</si>
  <si>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Realizar el levantamiento topográfico del predio ubicado en calle 63 b 100 -30 y MI 01N-53775737 Barrio Pajarito - Proyecto Colinas de Occidente para el Instituto Social de Vivienda y Hábitat de Medellín- ISVIMED</t>
  </si>
  <si>
    <t xml:space="preserve">15 días </t>
  </si>
  <si>
    <t xml:space="preserve">Mínima Cuantía </t>
  </si>
  <si>
    <t>Prestación De Servicios Profesionales Como Contratista independiente, Por Su Propia Cuenta Y Riesgo Para Apoyar A La Subdirección Administrativa Y Financiera en  los procesos  del area de fiducias desde el componente operativo.</t>
  </si>
  <si>
    <t>Prestación De Servicios Profesionales Como Contratista independiente, Por Su Propia Cuenta Y Riesgo Para Apoyar A La Subdirección Administrativa Y Financiera en el proceso de subsidios nacionales y las actividades que se desprendan del area de fiducias.</t>
  </si>
  <si>
    <t>Articular acciones y aunar esfuerzos que permitan brindar acompañamiento a los hogares residentes en el Distrito de Medellín en materia de créditos hipotecarios y leasing habitacional otorgados por el Fondo Nacional del Ahorro para la adquisición de vivienda de interés social, así como apoyo y acompañamiento a constructoras y promotores privados con el propósito de facilitar la financiación de sus proyectos, específicamente para proyectos de Vivienda de Interés Propietario (VIP) y de Interés Social (VIS) emediante la línea de crédito constructor.</t>
  </si>
  <si>
    <t>Contratación directa Convenio interadministrativo</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</si>
  <si>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</si>
  <si>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</si>
  <si>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De Apoyo A La Gestión Como Contratista Independiente, Por Su Propia Cuenta Y Riesgo como apoyo 1  A La Subdirección Administrativa Y Financiera en los planes de mejoramientos, MIPG y de manera transversal en los procesos administrativos.</t>
  </si>
  <si>
    <t>Convenio de asociación para la formulación, estructuración, ejecución y cofinanciación de un proyecto de mejoramiento de vivienda urbana en la Ciudad de Medellín.</t>
  </si>
  <si>
    <t>régimen especial - Convenio 092</t>
  </si>
  <si>
    <t xml:space="preserve">80141600
</t>
  </si>
  <si>
    <t>Prestación de servicios profesionales como contratista independiente, por su propia cuenta y riesgo, para apoyar al Isvimed en la edición de contenidos digitales del proceso de gestion audiovisual.</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</si>
  <si>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</si>
  <si>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$ 8,984,150</t>
  </si>
  <si>
    <t xml:space="preserve">72102900                         72103300 </t>
  </si>
  <si>
    <t>Mantenimiento y mejoramiento de las zonas comunes del proyecto Mirador de la Cascada para el instituto social de vivienda y hábitat de Medellín – ISVIMED.</t>
  </si>
  <si>
    <t>Minima Cuantía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</si>
</sst>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4" formatCode="_-&quot;$&quot;\ * #,##0.00_-;\-&quot;$&quot;\ * #,##0.00_-;_-&quot;$&quot;\ * &quot;-&quot;??_-;_-@_-"/>
    <numFmt numFmtId="164" formatCode="_(&quot;$&quot;\ * #,##0.00_);_(&quot;$&quot;\ * \(#,##0.00\);_(&quot;$&quot;\ * &quot;-&quot;??_);_(@_)"/>
    <numFmt numFmtId="165" formatCode="_(&quot;$&quot;\ * #,##0_);_(&quot;$&quot;\ * \(#,##0\);_(&quot;$&quot;\ * &quot;-&quot;??_);_(@_)"/>
    <numFmt numFmtId="166" formatCode="&quot;$&quot;#,##0;[Red]&quot;$&quot;#,##0"/>
    <numFmt numFmtId="167" formatCode="&quot;$&quot;\ #,##0"/>
  </numFmts>
  <fonts count="21" x14ac:knownFonts="1">
    <font>
      <sz val="11"/>
      <color theme="1"/>
      <name val="Calibri"/>
      <family val="2"/>
      <scheme val="minor"/>
    </font>
    <font>
      <sz val="10"/>
      <name val="Arial"/>
      <family val="2"/>
    </font>
    <font>
      <sz val="10"/>
      <name val="Arial"/>
      <family val="2"/>
    </font>
    <font>
      <sz val="11"/>
      <color indexed="8"/>
      <name val="Arial"/>
      <family val="2"/>
    </font>
    <font>
      <sz val="8"/>
      <name val="Calibri"/>
      <family val="2"/>
    </font>
    <font>
      <sz val="11"/>
      <color theme="1"/>
      <name val="Calibri"/>
      <family val="2"/>
      <scheme val="minor"/>
    </font>
    <font>
      <sz val="11"/>
      <color theme="0"/>
      <name val="Calibri"/>
      <family val="2"/>
      <scheme val="minor"/>
    </font>
    <font>
      <sz val="11"/>
      <color theme="1"/>
      <name val="Arial"/>
      <family val="2"/>
    </font>
    <font>
      <b/>
      <sz val="11"/>
      <color rgb="FF000000"/>
      <name val="Arial"/>
      <family val="2"/>
    </font>
    <font>
      <sz val="11"/>
      <color rgb="FF000000"/>
      <name val="Arial"/>
      <family val="2"/>
    </font>
    <font>
      <u/>
      <sz val="11"/>
      <color rgb="FF000000"/>
      <name val="Arial"/>
      <family val="2"/>
    </font>
    <font>
      <b/>
      <sz val="11"/>
      <color theme="1"/>
      <name val="Arial"/>
      <family val="2"/>
    </font>
    <font>
      <sz val="11"/>
      <color theme="0"/>
      <name val="Arial"/>
      <family val="2"/>
    </font>
    <font>
      <sz val="11"/>
      <color rgb="FFFF0000"/>
      <name val="Calibri"/>
      <family val="2"/>
      <scheme val="minor"/>
    </font>
    <font>
      <sz val="11"/>
      <color rgb="FF000000"/>
      <name val="Calibri"/>
      <family val="2"/>
      <scheme val="minor"/>
    </font>
    <font>
      <sz val="12"/>
      <color rgb="FF000000"/>
      <name val="Aptos"/>
      <charset val="1"/>
    </font>
    <font>
      <sz val="11"/>
      <color rgb="FF000000"/>
      <name val="Arial"/>
    </font>
    <font>
      <sz val="12"/>
      <color rgb="FF000000"/>
      <name val="Aptos"/>
    </font>
    <font>
      <b/>
      <sz val="11"/>
      <color rgb="FF000000"/>
      <name val="Arial"/>
    </font>
    <font>
      <sz val="12"/>
      <color rgb="FF000000"/>
      <name val="Arial"/>
      <family val="2"/>
    </font>
    <font>
      <sz val="11"/>
      <color rgb="FF000000"/>
      <name val="Arial"/>
      <family val="2"/>
      <charset val="1"/>
    </font>
  </fonts>
  <fills count="5">
    <fill>
      <patternFill patternType="none"/>
    </fill>
    <fill>
      <patternFill patternType="gray125"/>
    </fill>
    <fill>
      <patternFill patternType="solid">
        <fgColor theme="4"/>
      </patternFill>
    </fill>
    <fill>
      <patternFill patternType="solid">
        <fgColor rgb="FFFFFFFF"/>
        <bgColor rgb="FF000000"/>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s>
  <cellStyleXfs count="7">
    <xf numFmtId="0" fontId="0" fillId="0" borderId="0"/>
    <xf numFmtId="0" fontId="6" fillId="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cellStyleXfs>
  <cellXfs count="75">
    <xf numFmtId="0" fontId="0" fillId="0" borderId="0" xfId="0"/>
    <xf numFmtId="0" fontId="7" fillId="0" borderId="0" xfId="0" applyFont="1" applyAlignment="1">
      <alignment horizontal="left" vertical="center" wrapText="1"/>
    </xf>
    <xf numFmtId="166" fontId="7" fillId="0" borderId="0" xfId="0" applyNumberFormat="1"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left" vertical="center"/>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8" fillId="3" borderId="1" xfId="0" applyFont="1" applyFill="1" applyBorder="1" applyAlignment="1">
      <alignment horizontal="left" vertical="center" wrapText="1"/>
    </xf>
    <xf numFmtId="165" fontId="9" fillId="0" borderId="1" xfId="0" applyNumberFormat="1" applyFont="1" applyBorder="1" applyAlignment="1">
      <alignment horizontal="left" vertical="center" wrapText="1"/>
    </xf>
    <xf numFmtId="167" fontId="9" fillId="0" borderId="1" xfId="0" applyNumberFormat="1" applyFont="1" applyBorder="1" applyAlignment="1">
      <alignment horizontal="left" vertical="center" wrapText="1"/>
    </xf>
    <xf numFmtId="167" fontId="9" fillId="0" borderId="1" xfId="0" applyNumberFormat="1" applyFont="1" applyBorder="1" applyAlignment="1">
      <alignment horizontal="left" vertical="center"/>
    </xf>
    <xf numFmtId="14" fontId="9" fillId="0" borderId="1" xfId="0" applyNumberFormat="1" applyFont="1" applyBorder="1" applyAlignment="1">
      <alignment horizontal="left" vertical="center"/>
    </xf>
    <xf numFmtId="0" fontId="11" fillId="0" borderId="0" xfId="0" applyFont="1" applyAlignment="1">
      <alignment horizontal="left" vertical="center"/>
    </xf>
    <xf numFmtId="0" fontId="14" fillId="0" borderId="0" xfId="0" applyFont="1" applyAlignment="1">
      <alignment horizontal="left" vertical="center" wrapText="1"/>
    </xf>
    <xf numFmtId="0" fontId="13" fillId="0" borderId="0" xfId="0" applyFont="1" applyAlignment="1">
      <alignment horizontal="left" vertical="center" wrapText="1"/>
    </xf>
    <xf numFmtId="0" fontId="9" fillId="4" borderId="2" xfId="0" applyFont="1" applyFill="1" applyBorder="1" applyAlignment="1">
      <alignment horizontal="left" vertical="center" wrapText="1"/>
    </xf>
    <xf numFmtId="166" fontId="9" fillId="4" borderId="2" xfId="0" applyNumberFormat="1" applyFont="1" applyFill="1" applyBorder="1" applyAlignment="1">
      <alignment horizontal="center" vertical="center" wrapText="1"/>
    </xf>
    <xf numFmtId="0" fontId="14" fillId="4"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167" fontId="9" fillId="4" borderId="2" xfId="0" applyNumberFormat="1"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2" xfId="0" applyFont="1" applyFill="1" applyBorder="1" applyAlignment="1">
      <alignment horizontal="center" vertical="center"/>
    </xf>
    <xf numFmtId="166" fontId="16" fillId="4" borderId="2" xfId="0" applyNumberFormat="1" applyFont="1" applyFill="1" applyBorder="1" applyAlignment="1">
      <alignment horizontal="center" vertical="center" wrapText="1"/>
    </xf>
    <xf numFmtId="3" fontId="9" fillId="4" borderId="2" xfId="0" applyNumberFormat="1" applyFont="1" applyFill="1" applyBorder="1" applyAlignment="1">
      <alignment horizontal="center" vertical="center" wrapText="1"/>
    </xf>
    <xf numFmtId="0" fontId="16" fillId="4" borderId="2" xfId="0" applyFont="1" applyFill="1" applyBorder="1" applyAlignment="1">
      <alignment horizontal="center" vertical="center" wrapText="1"/>
    </xf>
    <xf numFmtId="14" fontId="9" fillId="4" borderId="2" xfId="0" applyNumberFormat="1" applyFont="1" applyFill="1" applyBorder="1" applyAlignment="1">
      <alignment horizontal="center" vertical="center"/>
    </xf>
    <xf numFmtId="167" fontId="15" fillId="4" borderId="2" xfId="0" applyNumberFormat="1" applyFont="1" applyFill="1" applyBorder="1" applyAlignment="1">
      <alignment horizontal="center" vertical="center" wrapText="1"/>
    </xf>
    <xf numFmtId="0" fontId="6" fillId="0" borderId="0" xfId="0" applyFont="1" applyAlignment="1">
      <alignment horizontal="left" vertical="center" wrapText="1"/>
    </xf>
    <xf numFmtId="0" fontId="9" fillId="4" borderId="2" xfId="0" applyFont="1" applyFill="1" applyBorder="1" applyAlignment="1">
      <alignment wrapText="1"/>
    </xf>
    <xf numFmtId="0" fontId="9" fillId="4" borderId="2" xfId="0" applyFont="1" applyFill="1" applyBorder="1" applyAlignment="1">
      <alignment horizontal="center" wrapText="1"/>
    </xf>
    <xf numFmtId="0" fontId="19" fillId="4" borderId="2" xfId="0" applyFont="1" applyFill="1" applyBorder="1" applyAlignment="1">
      <alignment horizontal="center" wrapText="1"/>
    </xf>
    <xf numFmtId="0" fontId="12" fillId="2" borderId="2" xfId="1" applyFont="1" applyBorder="1" applyAlignment="1">
      <alignment horizontal="center" vertical="center" wrapText="1"/>
    </xf>
    <xf numFmtId="166" fontId="12" fillId="2" borderId="2" xfId="1" applyNumberFormat="1" applyFont="1" applyBorder="1" applyAlignment="1">
      <alignment horizontal="center" vertical="center" wrapText="1"/>
    </xf>
    <xf numFmtId="0" fontId="0" fillId="0" borderId="2" xfId="0" applyBorder="1" applyAlignment="1">
      <alignment horizontal="left" vertical="center" wrapText="1"/>
    </xf>
    <xf numFmtId="166" fontId="9" fillId="0" borderId="0" xfId="0" applyNumberFormat="1" applyFont="1" applyAlignment="1">
      <alignment horizontal="left" vertical="center" wrapText="1"/>
    </xf>
    <xf numFmtId="0" fontId="16" fillId="4" borderId="2" xfId="0" applyFont="1" applyFill="1" applyBorder="1" applyAlignment="1">
      <alignment horizontal="left" vertical="center" wrapText="1"/>
    </xf>
    <xf numFmtId="0" fontId="9" fillId="4" borderId="2" xfId="0" applyFont="1" applyFill="1" applyBorder="1" applyAlignment="1">
      <alignment horizontal="center" vertical="center"/>
    </xf>
    <xf numFmtId="166" fontId="9" fillId="4" borderId="2" xfId="0" applyNumberFormat="1" applyFont="1" applyFill="1" applyBorder="1" applyAlignment="1">
      <alignment vertical="center" wrapText="1"/>
    </xf>
    <xf numFmtId="0" fontId="15" fillId="4" borderId="2" xfId="0" applyFont="1" applyFill="1" applyBorder="1" applyAlignment="1">
      <alignment horizontal="left" vertical="center" wrapText="1"/>
    </xf>
    <xf numFmtId="166" fontId="15" fillId="4" borderId="2" xfId="0" applyNumberFormat="1" applyFont="1" applyFill="1" applyBorder="1" applyAlignment="1">
      <alignment horizontal="center" vertical="center" wrapText="1"/>
    </xf>
    <xf numFmtId="0" fontId="0" fillId="0" borderId="3" xfId="0" applyBorder="1" applyAlignment="1">
      <alignment horizontal="left" vertical="center" wrapText="1"/>
    </xf>
    <xf numFmtId="166" fontId="7" fillId="0" borderId="0" xfId="0" applyNumberFormat="1" applyFont="1" applyAlignment="1">
      <alignment horizontal="center" vertical="center" wrapText="1"/>
    </xf>
    <xf numFmtId="166" fontId="9" fillId="0" borderId="0" xfId="0" applyNumberFormat="1" applyFont="1" applyAlignment="1">
      <alignment horizontal="center" vertical="center" wrapText="1"/>
    </xf>
    <xf numFmtId="0" fontId="9" fillId="4" borderId="2" xfId="6" applyNumberFormat="1" applyFont="1" applyFill="1" applyBorder="1" applyAlignment="1">
      <alignment horizontal="center" vertical="center"/>
    </xf>
    <xf numFmtId="0" fontId="20" fillId="4" borderId="2" xfId="0" applyFont="1" applyFill="1" applyBorder="1" applyAlignment="1">
      <alignment horizontal="left" vertical="center" wrapText="1"/>
    </xf>
    <xf numFmtId="6" fontId="9" fillId="4" borderId="2" xfId="0" applyNumberFormat="1" applyFont="1" applyFill="1" applyBorder="1" applyAlignment="1">
      <alignment horizontal="center" vertical="center" wrapText="1"/>
    </xf>
    <xf numFmtId="167" fontId="9" fillId="4" borderId="2" xfId="2" applyNumberFormat="1" applyFont="1" applyFill="1" applyBorder="1" applyAlignment="1">
      <alignment horizontal="center" vertical="center" wrapText="1"/>
    </xf>
    <xf numFmtId="167" fontId="9" fillId="4" borderId="2" xfId="4" applyNumberFormat="1" applyFont="1" applyFill="1" applyBorder="1" applyAlignment="1">
      <alignment horizontal="center" vertical="center"/>
    </xf>
    <xf numFmtId="167" fontId="16" fillId="4" borderId="2" xfId="0" applyNumberFormat="1" applyFont="1" applyFill="1" applyBorder="1" applyAlignment="1">
      <alignment horizontal="center" vertical="center" wrapText="1"/>
    </xf>
    <xf numFmtId="0" fontId="9" fillId="4" borderId="6" xfId="0" applyFont="1" applyFill="1" applyBorder="1" applyAlignment="1">
      <alignment horizontal="center" vertical="center" wrapText="1"/>
    </xf>
    <xf numFmtId="166" fontId="9"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3" fontId="16" fillId="4" borderId="6" xfId="0" applyNumberFormat="1" applyFont="1" applyFill="1" applyBorder="1" applyAlignment="1">
      <alignment horizontal="center" vertical="center" wrapText="1"/>
    </xf>
    <xf numFmtId="0" fontId="16" fillId="4" borderId="6"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9" fillId="4" borderId="5" xfId="0" applyFont="1" applyFill="1" applyBorder="1" applyAlignment="1">
      <alignment horizontal="center" vertical="center" wrapText="1"/>
    </xf>
    <xf numFmtId="166" fontId="9" fillId="4" borderId="5" xfId="0" applyNumberFormat="1" applyFont="1" applyFill="1" applyBorder="1" applyAlignment="1">
      <alignment horizontal="center" vertical="center" wrapText="1"/>
    </xf>
    <xf numFmtId="0" fontId="15" fillId="4" borderId="5"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1" xfId="0" applyFont="1" applyFill="1" applyBorder="1" applyAlignment="1">
      <alignment horizontal="center" vertical="center" wrapText="1"/>
    </xf>
    <xf numFmtId="166" fontId="9" fillId="4" borderId="1" xfId="0" applyNumberFormat="1"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6" xfId="0" applyFont="1" applyFill="1" applyBorder="1" applyAlignment="1">
      <alignment horizontal="left" vertical="center" wrapText="1"/>
    </xf>
    <xf numFmtId="167" fontId="9" fillId="4" borderId="6" xfId="0" applyNumberFormat="1" applyFont="1" applyFill="1" applyBorder="1" applyAlignment="1">
      <alignment horizontal="center" vertical="center" wrapText="1"/>
    </xf>
    <xf numFmtId="0" fontId="9" fillId="4" borderId="5" xfId="0" applyFont="1" applyFill="1" applyBorder="1" applyAlignment="1">
      <alignment horizontal="left" vertical="center" wrapText="1"/>
    </xf>
    <xf numFmtId="167" fontId="9" fillId="4" borderId="5" xfId="2" applyNumberFormat="1" applyFont="1" applyFill="1" applyBorder="1" applyAlignment="1">
      <alignment horizontal="center" vertical="center" wrapText="1"/>
    </xf>
    <xf numFmtId="0" fontId="9" fillId="4" borderId="1" xfId="0" applyFont="1" applyFill="1" applyBorder="1" applyAlignment="1">
      <alignment horizontal="left" vertical="center" wrapText="1"/>
    </xf>
    <xf numFmtId="167" fontId="9" fillId="4" borderId="1"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167" fontId="9" fillId="0" borderId="2" xfId="0" applyNumberFormat="1" applyFont="1" applyBorder="1" applyAlignment="1">
      <alignment horizontal="center" vertical="center" wrapText="1"/>
    </xf>
    <xf numFmtId="0" fontId="8" fillId="0" borderId="0" xfId="0" applyFont="1" applyAlignment="1">
      <alignment horizontal="left" vertical="center"/>
    </xf>
    <xf numFmtId="0" fontId="9" fillId="0" borderId="1" xfId="0" applyFont="1" applyBorder="1" applyAlignment="1">
      <alignment horizontal="left" vertical="center" wrapText="1"/>
    </xf>
  </cellXfs>
  <cellStyles count="7">
    <cellStyle name="Énfasis1" xfId="1" builtinId="29"/>
    <cellStyle name="Moneda" xfId="2" builtinId="4"/>
    <cellStyle name="Moneda 2" xfId="3" xr:uid="{00000000-0005-0000-0000-000002000000}"/>
    <cellStyle name="Moneda 2 2" xfId="4" xr:uid="{00000000-0005-0000-0000-000003000000}"/>
    <cellStyle name="Moneda 4" xfId="5" xr:uid="{00000000-0005-0000-0000-000004000000}"/>
    <cellStyle name="Moneda 4 2" xfId="6" xr:uid="{00000000-0005-0000-0000-000005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1</xdr:col>
      <xdr:colOff>561731</xdr:colOff>
      <xdr:row>22</xdr:row>
      <xdr:rowOff>36634</xdr:rowOff>
    </xdr:from>
    <xdr:to>
      <xdr:col>1</xdr:col>
      <xdr:colOff>840496</xdr:colOff>
      <xdr:row>8781</xdr:row>
      <xdr:rowOff>20592</xdr:rowOff>
    </xdr:to>
    <xdr:sp macro="" textlink="">
      <xdr:nvSpPr>
        <xdr:cNvPr id="3" name="avatar">
          <a:extLst>
            <a:ext uri="{FF2B5EF4-FFF2-40B4-BE49-F238E27FC236}">
              <a16:creationId xmlns:a16="http://schemas.microsoft.com/office/drawing/2014/main" id="{A15B6DA0-E533-3D61-0DA0-3B9E39DCC4B2}"/>
            </a:ext>
          </a:extLst>
        </xdr:cNvPr>
        <xdr:cNvSpPr>
          <a:spLocks noChangeAspect="1" noChangeArrowheads="1"/>
        </xdr:cNvSpPr>
      </xdr:nvSpPr>
      <xdr:spPr bwMode="auto">
        <a:xfrm>
          <a:off x="1160096" y="13579230"/>
          <a:ext cx="278765" cy="1944914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13</xdr:col>
      <xdr:colOff>0</xdr:colOff>
      <xdr:row>20</xdr:row>
      <xdr:rowOff>317500</xdr:rowOff>
    </xdr:from>
    <xdr:to>
      <xdr:col>13</xdr:col>
      <xdr:colOff>281940</xdr:colOff>
      <xdr:row>7033</xdr:row>
      <xdr:rowOff>57267</xdr:rowOff>
    </xdr:to>
    <xdr:sp macro="" textlink="">
      <xdr:nvSpPr>
        <xdr:cNvPr id="11" name="avatar">
          <a:extLst>
            <a:ext uri="{FF2B5EF4-FFF2-40B4-BE49-F238E27FC236}">
              <a16:creationId xmlns:a16="http://schemas.microsoft.com/office/drawing/2014/main" id="{E733F024-9EAE-A59C-F8F0-11E13CC6D101}"/>
            </a:ext>
            <a:ext uri="{147F2762-F138-4A5C-976F-8EAC2B608ADB}">
              <a16:predDERef xmlns:a16="http://schemas.microsoft.com/office/drawing/2014/main" pred="{A15B6DA0-E533-3D61-0DA0-3B9E39DCC4B2}"/>
            </a:ext>
          </a:extLst>
        </xdr:cNvPr>
        <xdr:cNvSpPr>
          <a:spLocks noChangeAspect="1" noChangeArrowheads="1"/>
        </xdr:cNvSpPr>
      </xdr:nvSpPr>
      <xdr:spPr bwMode="auto">
        <a:xfrm>
          <a:off x="13664711" y="13298365"/>
          <a:ext cx="281940" cy="1603704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Marisol.Garcia\Documents\1Isvimed\1APresupuesto\1Apresupuesto2023\Parametrizacion%2520ppto2023\Plantilla2023%2520Dciiembre28%2520TP122%2520V4%2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trienio proye"/>
      <sheetName val="Cuatrienio real"/>
      <sheetName val="Proyectos 2023"/>
      <sheetName val="Dinámico"/>
      <sheetName val="Hoja1"/>
      <sheetName val="Validación PAC"/>
      <sheetName val="Detalle CD 2023"/>
      <sheetName val="PAC PA dias"/>
      <sheetName val="Detalle PA Consol"/>
      <sheetName val="A.T 2023"/>
      <sheetName val="Datos"/>
      <sheetName val="Datos PA"/>
      <sheetName val="Anexo 1 (2)"/>
      <sheetName val="Tablas"/>
      <sheetName val="TMI MPO"/>
      <sheetName val="Detalle 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Q359"/>
  <sheetViews>
    <sheetView tabSelected="1" topLeftCell="A46" zoomScaleNormal="100" workbookViewId="0">
      <selection activeCell="M27" sqref="M27"/>
    </sheetView>
  </sheetViews>
  <sheetFormatPr baseColWidth="10" defaultColWidth="9.140625" defaultRowHeight="15" x14ac:dyDescent="0.25"/>
  <cols>
    <col min="1" max="1" width="9" style="1" customWidth="1"/>
    <col min="2" max="2" width="24.28515625" style="1" customWidth="1"/>
    <col min="3" max="3" width="61.28515625" style="1" customWidth="1"/>
    <col min="4" max="4" width="20.85546875" style="1" customWidth="1"/>
    <col min="5" max="5" width="20.140625" style="1" customWidth="1"/>
    <col min="6" max="6" width="26.42578125" style="1" customWidth="1"/>
    <col min="7" max="7" width="26.5703125" style="1" customWidth="1"/>
    <col min="8" max="8" width="36.85546875" style="2" customWidth="1"/>
    <col min="9" max="9" width="36.28515625" style="42" customWidth="1"/>
    <col min="10" max="10" width="23.42578125" style="1" customWidth="1"/>
    <col min="11" max="11" width="21.7109375" style="1" customWidth="1"/>
    <col min="12" max="12" width="36.7109375" style="1" customWidth="1"/>
    <col min="13" max="13" width="23.7109375" style="3" customWidth="1"/>
    <col min="14" max="16384" width="9.140625" style="3"/>
  </cols>
  <sheetData>
    <row r="2" spans="2:3" x14ac:dyDescent="0.25">
      <c r="B2" s="73" t="s">
        <v>0</v>
      </c>
      <c r="C2" s="73"/>
    </row>
    <row r="3" spans="2:3" x14ac:dyDescent="0.25">
      <c r="B3" s="4"/>
      <c r="C3" s="5"/>
    </row>
    <row r="4" spans="2:3" x14ac:dyDescent="0.25">
      <c r="B4" s="73" t="s">
        <v>1</v>
      </c>
      <c r="C4" s="73"/>
    </row>
    <row r="5" spans="2:3" x14ac:dyDescent="0.25">
      <c r="B5" s="6" t="s">
        <v>2</v>
      </c>
      <c r="C5" s="6" t="s">
        <v>3</v>
      </c>
    </row>
    <row r="6" spans="2:3" ht="28.5" x14ac:dyDescent="0.25">
      <c r="B6" s="6" t="s">
        <v>4</v>
      </c>
      <c r="C6" s="6" t="s">
        <v>5</v>
      </c>
    </row>
    <row r="7" spans="2:3" x14ac:dyDescent="0.25">
      <c r="B7" s="6" t="s">
        <v>6</v>
      </c>
      <c r="C7" s="6">
        <v>4304310</v>
      </c>
    </row>
    <row r="8" spans="2:3" x14ac:dyDescent="0.25">
      <c r="B8" s="6" t="s">
        <v>7</v>
      </c>
      <c r="C8" s="7" t="s">
        <v>8</v>
      </c>
    </row>
    <row r="9" spans="2:3" ht="200.25" x14ac:dyDescent="0.25">
      <c r="B9" s="74" t="s">
        <v>9</v>
      </c>
      <c r="C9" s="8" t="s">
        <v>10</v>
      </c>
    </row>
    <row r="10" spans="2:3" ht="171.75" x14ac:dyDescent="0.25">
      <c r="B10" s="74"/>
      <c r="C10" s="8" t="s">
        <v>11</v>
      </c>
    </row>
    <row r="11" spans="2:3" ht="85.5" x14ac:dyDescent="0.25">
      <c r="B11" s="74" t="s">
        <v>12</v>
      </c>
      <c r="C11" s="6" t="s">
        <v>13</v>
      </c>
    </row>
    <row r="12" spans="2:3" ht="71.25" x14ac:dyDescent="0.25">
      <c r="B12" s="74"/>
      <c r="C12" s="6" t="s">
        <v>14</v>
      </c>
    </row>
    <row r="13" spans="2:3" ht="57" x14ac:dyDescent="0.25">
      <c r="B13" s="74"/>
      <c r="C13" s="6" t="s">
        <v>15</v>
      </c>
    </row>
    <row r="14" spans="2:3" ht="71.25" x14ac:dyDescent="0.25">
      <c r="B14" s="74"/>
      <c r="C14" s="6" t="s">
        <v>16</v>
      </c>
    </row>
    <row r="15" spans="2:3" ht="42.75" x14ac:dyDescent="0.25">
      <c r="B15" s="74"/>
      <c r="C15" s="6" t="s">
        <v>17</v>
      </c>
    </row>
    <row r="16" spans="2:3" ht="28.5" x14ac:dyDescent="0.25">
      <c r="B16" s="74"/>
      <c r="C16" s="6" t="s">
        <v>18</v>
      </c>
    </row>
    <row r="17" spans="1:43" x14ac:dyDescent="0.25">
      <c r="B17" s="6" t="s">
        <v>19</v>
      </c>
      <c r="C17" s="7" t="s">
        <v>20</v>
      </c>
    </row>
    <row r="18" spans="1:43" ht="28.5" x14ac:dyDescent="0.25">
      <c r="B18" s="6" t="s">
        <v>21</v>
      </c>
      <c r="C18" s="9" t="s">
        <v>22</v>
      </c>
    </row>
    <row r="19" spans="1:43" ht="28.5" x14ac:dyDescent="0.25">
      <c r="B19" s="6" t="s">
        <v>23</v>
      </c>
      <c r="C19" s="10">
        <v>364000000</v>
      </c>
    </row>
    <row r="20" spans="1:43" ht="28.5" x14ac:dyDescent="0.25">
      <c r="B20" s="6" t="s">
        <v>24</v>
      </c>
      <c r="C20" s="11">
        <v>36400000</v>
      </c>
    </row>
    <row r="21" spans="1:43" ht="28.5" x14ac:dyDescent="0.25">
      <c r="B21" s="6" t="s">
        <v>25</v>
      </c>
      <c r="C21" s="12" t="s">
        <v>26</v>
      </c>
    </row>
    <row r="24" spans="1:43" x14ac:dyDescent="0.25">
      <c r="B24" s="13" t="s">
        <v>27</v>
      </c>
    </row>
    <row r="25" spans="1:43" x14ac:dyDescent="0.25">
      <c r="B25" s="13"/>
    </row>
    <row r="26" spans="1:43" s="34" customFormat="1" ht="42.75" x14ac:dyDescent="0.25">
      <c r="A26" s="32" t="s">
        <v>28</v>
      </c>
      <c r="B26" s="32" t="s">
        <v>29</v>
      </c>
      <c r="C26" s="32" t="s">
        <v>30</v>
      </c>
      <c r="D26" s="32" t="s">
        <v>31</v>
      </c>
      <c r="E26" s="32" t="s">
        <v>32</v>
      </c>
      <c r="F26" s="32" t="s">
        <v>33</v>
      </c>
      <c r="G26" s="32" t="s">
        <v>34</v>
      </c>
      <c r="H26" s="33" t="s">
        <v>35</v>
      </c>
      <c r="I26" s="33" t="s">
        <v>36</v>
      </c>
      <c r="J26" s="32" t="s">
        <v>37</v>
      </c>
      <c r="K26" s="32" t="s">
        <v>38</v>
      </c>
      <c r="L26" s="32" t="s">
        <v>39</v>
      </c>
      <c r="M26" s="32" t="s">
        <v>40</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41"/>
    </row>
    <row r="27" spans="1:43" ht="57" x14ac:dyDescent="0.25">
      <c r="A27" s="19">
        <v>1</v>
      </c>
      <c r="B27" s="19" t="s">
        <v>41</v>
      </c>
      <c r="C27" s="16" t="s">
        <v>42</v>
      </c>
      <c r="D27" s="37" t="s">
        <v>43</v>
      </c>
      <c r="E27" s="19">
        <v>30</v>
      </c>
      <c r="F27" s="19" t="s">
        <v>44</v>
      </c>
      <c r="G27" s="19" t="s">
        <v>45</v>
      </c>
      <c r="H27" s="47">
        <v>295892602</v>
      </c>
      <c r="I27" s="47">
        <v>295892602</v>
      </c>
      <c r="J27" s="19" t="s">
        <v>26</v>
      </c>
      <c r="K27" s="19" t="s">
        <v>26</v>
      </c>
      <c r="L27" s="19" t="s">
        <v>46</v>
      </c>
      <c r="M27" s="19" t="s">
        <v>47</v>
      </c>
    </row>
    <row r="28" spans="1:43" ht="57" x14ac:dyDescent="0.25">
      <c r="A28" s="19">
        <v>2</v>
      </c>
      <c r="B28" s="37">
        <v>80111609</v>
      </c>
      <c r="C28" s="16" t="s">
        <v>48</v>
      </c>
      <c r="D28" s="26" t="s">
        <v>49</v>
      </c>
      <c r="E28" s="19">
        <v>90</v>
      </c>
      <c r="F28" s="19" t="s">
        <v>50</v>
      </c>
      <c r="G28" s="19" t="s">
        <v>45</v>
      </c>
      <c r="H28" s="47">
        <v>309784890</v>
      </c>
      <c r="I28" s="47">
        <v>309784890</v>
      </c>
      <c r="J28" s="19" t="s">
        <v>26</v>
      </c>
      <c r="K28" s="19" t="s">
        <v>26</v>
      </c>
      <c r="L28" s="50" t="s">
        <v>46</v>
      </c>
      <c r="M28" s="51" t="s">
        <v>47</v>
      </c>
    </row>
    <row r="29" spans="1:43" ht="71.25" x14ac:dyDescent="0.25">
      <c r="A29" s="19">
        <v>3</v>
      </c>
      <c r="B29" s="19" t="s">
        <v>51</v>
      </c>
      <c r="C29" s="16" t="s">
        <v>52</v>
      </c>
      <c r="D29" s="26" t="s">
        <v>53</v>
      </c>
      <c r="E29" s="19">
        <v>30</v>
      </c>
      <c r="F29" s="19" t="s">
        <v>54</v>
      </c>
      <c r="G29" s="19" t="s">
        <v>45</v>
      </c>
      <c r="H29" s="47">
        <v>257241275</v>
      </c>
      <c r="I29" s="47">
        <v>257241275</v>
      </c>
      <c r="J29" s="19" t="s">
        <v>26</v>
      </c>
      <c r="K29" s="59" t="s">
        <v>26</v>
      </c>
      <c r="L29" s="62" t="s">
        <v>46</v>
      </c>
      <c r="M29" s="61" t="s">
        <v>47</v>
      </c>
    </row>
    <row r="30" spans="1:43" ht="42.75" x14ac:dyDescent="0.25">
      <c r="A30" s="19">
        <v>4</v>
      </c>
      <c r="B30" s="19" t="s">
        <v>55</v>
      </c>
      <c r="C30" s="16" t="s">
        <v>56</v>
      </c>
      <c r="D30" s="26" t="s">
        <v>57</v>
      </c>
      <c r="E30" s="19">
        <v>30</v>
      </c>
      <c r="F30" s="19" t="s">
        <v>58</v>
      </c>
      <c r="G30" s="19" t="s">
        <v>45</v>
      </c>
      <c r="H30" s="47">
        <v>208379273</v>
      </c>
      <c r="I30" s="17">
        <f t="shared" ref="I30:I54" si="0">+H30</f>
        <v>208379273</v>
      </c>
      <c r="J30" s="19" t="s">
        <v>26</v>
      </c>
      <c r="K30" s="19" t="s">
        <v>26</v>
      </c>
      <c r="L30" s="63" t="s">
        <v>46</v>
      </c>
      <c r="M30" s="61" t="s">
        <v>47</v>
      </c>
    </row>
    <row r="31" spans="1:43" ht="71.25" x14ac:dyDescent="0.25">
      <c r="A31" s="19">
        <v>5</v>
      </c>
      <c r="B31" s="19">
        <v>84111502</v>
      </c>
      <c r="C31" s="16" t="s">
        <v>59</v>
      </c>
      <c r="D31" s="19" t="s">
        <v>60</v>
      </c>
      <c r="E31" s="19">
        <v>131</v>
      </c>
      <c r="F31" s="19" t="s">
        <v>50</v>
      </c>
      <c r="G31" s="19" t="s">
        <v>45</v>
      </c>
      <c r="H31" s="17">
        <v>29035500</v>
      </c>
      <c r="I31" s="17">
        <v>29035500</v>
      </c>
      <c r="J31" s="19" t="s">
        <v>26</v>
      </c>
      <c r="K31" s="19" t="s">
        <v>26</v>
      </c>
      <c r="L31" s="19" t="s">
        <v>46</v>
      </c>
      <c r="M31" s="56" t="s">
        <v>47</v>
      </c>
    </row>
    <row r="32" spans="1:43" ht="42.75" x14ac:dyDescent="0.25">
      <c r="A32" s="19">
        <v>6</v>
      </c>
      <c r="B32" s="19">
        <v>80111600</v>
      </c>
      <c r="C32" s="16" t="s">
        <v>61</v>
      </c>
      <c r="D32" s="19" t="s">
        <v>62</v>
      </c>
      <c r="E32" s="19">
        <v>330</v>
      </c>
      <c r="F32" s="19" t="s">
        <v>44</v>
      </c>
      <c r="G32" s="19" t="s">
        <v>45</v>
      </c>
      <c r="H32" s="20">
        <v>4749279</v>
      </c>
      <c r="I32" s="17">
        <f t="shared" si="0"/>
        <v>4749279</v>
      </c>
      <c r="J32" s="19" t="s">
        <v>26</v>
      </c>
      <c r="K32" s="19" t="s">
        <v>26</v>
      </c>
      <c r="L32" s="19" t="s">
        <v>46</v>
      </c>
      <c r="M32" s="17" t="s">
        <v>47</v>
      </c>
    </row>
    <row r="33" spans="1:13" ht="42.75" x14ac:dyDescent="0.25">
      <c r="A33" s="19">
        <v>7</v>
      </c>
      <c r="B33" s="19">
        <v>80111600</v>
      </c>
      <c r="C33" s="16" t="s">
        <v>63</v>
      </c>
      <c r="D33" s="19" t="s">
        <v>62</v>
      </c>
      <c r="E33" s="19">
        <v>330</v>
      </c>
      <c r="F33" s="19" t="s">
        <v>64</v>
      </c>
      <c r="G33" s="19" t="s">
        <v>45</v>
      </c>
      <c r="H33" s="20">
        <v>6000000</v>
      </c>
      <c r="I33" s="17">
        <f t="shared" si="0"/>
        <v>6000000</v>
      </c>
      <c r="J33" s="19" t="s">
        <v>26</v>
      </c>
      <c r="K33" s="19" t="s">
        <v>26</v>
      </c>
      <c r="L33" s="19" t="s">
        <v>46</v>
      </c>
      <c r="M33" s="17" t="s">
        <v>47</v>
      </c>
    </row>
    <row r="34" spans="1:13" ht="42.75" x14ac:dyDescent="0.25">
      <c r="A34" s="19">
        <v>8</v>
      </c>
      <c r="B34" s="19">
        <v>78111800</v>
      </c>
      <c r="C34" s="16" t="s">
        <v>65</v>
      </c>
      <c r="D34" s="19" t="s">
        <v>43</v>
      </c>
      <c r="E34" s="19">
        <v>179</v>
      </c>
      <c r="F34" s="19" t="s">
        <v>44</v>
      </c>
      <c r="G34" s="19" t="s">
        <v>45</v>
      </c>
      <c r="H34" s="20">
        <v>532774766</v>
      </c>
      <c r="I34" s="17">
        <f t="shared" si="0"/>
        <v>532774766</v>
      </c>
      <c r="J34" s="19" t="s">
        <v>26</v>
      </c>
      <c r="K34" s="19" t="s">
        <v>26</v>
      </c>
      <c r="L34" s="19" t="s">
        <v>46</v>
      </c>
      <c r="M34" s="17" t="s">
        <v>47</v>
      </c>
    </row>
    <row r="35" spans="1:13" ht="57" x14ac:dyDescent="0.25">
      <c r="A35" s="19">
        <v>9</v>
      </c>
      <c r="B35" s="19">
        <v>92101501</v>
      </c>
      <c r="C35" s="16" t="s">
        <v>66</v>
      </c>
      <c r="D35" s="19" t="s">
        <v>62</v>
      </c>
      <c r="E35" s="19">
        <v>330</v>
      </c>
      <c r="F35" s="19" t="s">
        <v>44</v>
      </c>
      <c r="G35" s="19" t="s">
        <v>45</v>
      </c>
      <c r="H35" s="20">
        <v>2883868248</v>
      </c>
      <c r="I35" s="17">
        <f t="shared" si="0"/>
        <v>2883868248</v>
      </c>
      <c r="J35" s="19" t="s">
        <v>26</v>
      </c>
      <c r="K35" s="19" t="s">
        <v>26</v>
      </c>
      <c r="L35" s="19" t="s">
        <v>46</v>
      </c>
      <c r="M35" s="17" t="s">
        <v>47</v>
      </c>
    </row>
    <row r="36" spans="1:13" ht="42.75" x14ac:dyDescent="0.25">
      <c r="A36" s="19">
        <v>10</v>
      </c>
      <c r="B36" s="19" t="s">
        <v>67</v>
      </c>
      <c r="C36" s="16" t="s">
        <v>68</v>
      </c>
      <c r="D36" s="19" t="s">
        <v>62</v>
      </c>
      <c r="E36" s="19">
        <v>330</v>
      </c>
      <c r="F36" s="19" t="s">
        <v>64</v>
      </c>
      <c r="G36" s="19" t="s">
        <v>45</v>
      </c>
      <c r="H36" s="20">
        <v>130995313</v>
      </c>
      <c r="I36" s="17">
        <f t="shared" si="0"/>
        <v>130995313</v>
      </c>
      <c r="J36" s="19" t="s">
        <v>26</v>
      </c>
      <c r="K36" s="19" t="s">
        <v>26</v>
      </c>
      <c r="L36" s="19" t="s">
        <v>46</v>
      </c>
      <c r="M36" s="17" t="s">
        <v>47</v>
      </c>
    </row>
    <row r="37" spans="1:13" ht="57" x14ac:dyDescent="0.25">
      <c r="A37" s="19">
        <v>11</v>
      </c>
      <c r="B37" s="19">
        <v>78102203</v>
      </c>
      <c r="C37" s="16" t="s">
        <v>69</v>
      </c>
      <c r="D37" s="26" t="s">
        <v>49</v>
      </c>
      <c r="E37" s="19">
        <v>330</v>
      </c>
      <c r="F37" s="19" t="s">
        <v>70</v>
      </c>
      <c r="G37" s="19" t="s">
        <v>45</v>
      </c>
      <c r="H37" s="20">
        <v>16000000</v>
      </c>
      <c r="I37" s="20">
        <v>16000000</v>
      </c>
      <c r="J37" s="19" t="s">
        <v>26</v>
      </c>
      <c r="K37" s="19" t="s">
        <v>26</v>
      </c>
      <c r="L37" s="19" t="s">
        <v>46</v>
      </c>
      <c r="M37" s="17" t="s">
        <v>47</v>
      </c>
    </row>
    <row r="38" spans="1:13" ht="78" customHeight="1" x14ac:dyDescent="0.25">
      <c r="A38" s="19">
        <v>12</v>
      </c>
      <c r="B38" s="19">
        <v>93151501</v>
      </c>
      <c r="C38" s="16" t="s">
        <v>71</v>
      </c>
      <c r="D38" s="26" t="s">
        <v>72</v>
      </c>
      <c r="E38" s="19">
        <v>120</v>
      </c>
      <c r="F38" s="19" t="s">
        <v>50</v>
      </c>
      <c r="G38" s="19" t="s">
        <v>50</v>
      </c>
      <c r="H38" s="20">
        <v>40289900</v>
      </c>
      <c r="I38" s="20">
        <v>40289900</v>
      </c>
      <c r="J38" s="19" t="s">
        <v>26</v>
      </c>
      <c r="K38" s="19" t="s">
        <v>26</v>
      </c>
      <c r="L38" s="19" t="s">
        <v>73</v>
      </c>
      <c r="M38" s="19" t="s">
        <v>74</v>
      </c>
    </row>
    <row r="39" spans="1:13" ht="85.5" x14ac:dyDescent="0.25">
      <c r="A39" s="19">
        <v>13</v>
      </c>
      <c r="B39" s="19" t="s">
        <v>75</v>
      </c>
      <c r="C39" s="16" t="s">
        <v>76</v>
      </c>
      <c r="D39" s="26" t="s">
        <v>49</v>
      </c>
      <c r="E39" s="19">
        <v>360</v>
      </c>
      <c r="F39" s="19" t="s">
        <v>77</v>
      </c>
      <c r="G39" s="19" t="s">
        <v>45</v>
      </c>
      <c r="H39" s="20">
        <v>55540184</v>
      </c>
      <c r="I39" s="20">
        <v>55540184</v>
      </c>
      <c r="J39" s="19" t="s">
        <v>26</v>
      </c>
      <c r="K39" s="19" t="s">
        <v>26</v>
      </c>
      <c r="L39" s="19" t="s">
        <v>46</v>
      </c>
      <c r="M39" s="17" t="s">
        <v>47</v>
      </c>
    </row>
    <row r="40" spans="1:13" ht="42.75" x14ac:dyDescent="0.25">
      <c r="A40" s="19">
        <v>14</v>
      </c>
      <c r="B40" s="19">
        <v>81141504</v>
      </c>
      <c r="C40" s="16" t="s">
        <v>78</v>
      </c>
      <c r="D40" s="26" t="s">
        <v>72</v>
      </c>
      <c r="E40" s="19">
        <v>120</v>
      </c>
      <c r="F40" s="19" t="s">
        <v>79</v>
      </c>
      <c r="G40" s="19" t="s">
        <v>45</v>
      </c>
      <c r="H40" s="20">
        <v>3911754</v>
      </c>
      <c r="I40" s="17">
        <f t="shared" si="0"/>
        <v>3911754</v>
      </c>
      <c r="J40" s="19" t="s">
        <v>26</v>
      </c>
      <c r="K40" s="19" t="s">
        <v>26</v>
      </c>
      <c r="L40" s="19" t="s">
        <v>46</v>
      </c>
      <c r="M40" s="17" t="s">
        <v>47</v>
      </c>
    </row>
    <row r="41" spans="1:13" ht="63.75" customHeight="1" x14ac:dyDescent="0.25">
      <c r="A41" s="19">
        <v>15</v>
      </c>
      <c r="B41" s="19" t="s">
        <v>80</v>
      </c>
      <c r="C41" s="16" t="s">
        <v>81</v>
      </c>
      <c r="D41" s="19" t="s">
        <v>43</v>
      </c>
      <c r="E41" s="19">
        <v>177</v>
      </c>
      <c r="F41" s="19" t="s">
        <v>70</v>
      </c>
      <c r="G41" s="19" t="s">
        <v>45</v>
      </c>
      <c r="H41" s="48">
        <v>10901004</v>
      </c>
      <c r="I41" s="48">
        <v>10901004</v>
      </c>
      <c r="J41" s="19" t="s">
        <v>26</v>
      </c>
      <c r="K41" s="19" t="s">
        <v>26</v>
      </c>
      <c r="L41" s="19" t="s">
        <v>46</v>
      </c>
      <c r="M41" s="17" t="s">
        <v>47</v>
      </c>
    </row>
    <row r="42" spans="1:13" ht="57" x14ac:dyDescent="0.25">
      <c r="A42" s="19">
        <v>16</v>
      </c>
      <c r="B42" s="19">
        <v>72154066</v>
      </c>
      <c r="C42" s="16" t="s">
        <v>82</v>
      </c>
      <c r="D42" s="37" t="s">
        <v>83</v>
      </c>
      <c r="E42" s="19">
        <v>214</v>
      </c>
      <c r="F42" s="19" t="s">
        <v>70</v>
      </c>
      <c r="G42" s="19" t="s">
        <v>45</v>
      </c>
      <c r="H42" s="19" t="s">
        <v>84</v>
      </c>
      <c r="I42" s="19" t="s">
        <v>85</v>
      </c>
      <c r="J42" s="19" t="s">
        <v>26</v>
      </c>
      <c r="K42" s="19" t="s">
        <v>26</v>
      </c>
      <c r="L42" s="19" t="s">
        <v>46</v>
      </c>
      <c r="M42" s="19" t="s">
        <v>47</v>
      </c>
    </row>
    <row r="43" spans="1:13" ht="42.75" x14ac:dyDescent="0.25">
      <c r="A43" s="19">
        <v>17</v>
      </c>
      <c r="B43" s="19">
        <v>72101511</v>
      </c>
      <c r="C43" s="16" t="s">
        <v>86</v>
      </c>
      <c r="D43" s="26" t="s">
        <v>49</v>
      </c>
      <c r="E43" s="19">
        <v>300</v>
      </c>
      <c r="F43" s="19" t="s">
        <v>70</v>
      </c>
      <c r="G43" s="19" t="s">
        <v>45</v>
      </c>
      <c r="H43" s="47">
        <v>19836200</v>
      </c>
      <c r="I43" s="17">
        <f t="shared" si="0"/>
        <v>19836200</v>
      </c>
      <c r="J43" s="19" t="s">
        <v>26</v>
      </c>
      <c r="K43" s="19" t="s">
        <v>26</v>
      </c>
      <c r="L43" s="19" t="s">
        <v>46</v>
      </c>
      <c r="M43" s="17" t="s">
        <v>47</v>
      </c>
    </row>
    <row r="44" spans="1:13" ht="185.25" x14ac:dyDescent="0.25">
      <c r="A44" s="19">
        <v>18</v>
      </c>
      <c r="B44" s="19" t="s">
        <v>87</v>
      </c>
      <c r="C44" s="16" t="s">
        <v>88</v>
      </c>
      <c r="D44" s="19" t="s">
        <v>89</v>
      </c>
      <c r="E44" s="44">
        <v>270</v>
      </c>
      <c r="F44" s="19" t="s">
        <v>70</v>
      </c>
      <c r="G44" s="19" t="s">
        <v>45</v>
      </c>
      <c r="H44" s="20">
        <v>14655148</v>
      </c>
      <c r="I44" s="20">
        <v>14655148</v>
      </c>
      <c r="J44" s="19" t="s">
        <v>26</v>
      </c>
      <c r="K44" s="19" t="s">
        <v>26</v>
      </c>
      <c r="L44" s="19" t="s">
        <v>46</v>
      </c>
      <c r="M44" s="17" t="s">
        <v>47</v>
      </c>
    </row>
    <row r="45" spans="1:13" ht="42.75" x14ac:dyDescent="0.25">
      <c r="A45" s="19">
        <v>19</v>
      </c>
      <c r="B45" s="19">
        <v>80161801</v>
      </c>
      <c r="C45" s="16" t="s">
        <v>90</v>
      </c>
      <c r="D45" s="19" t="s">
        <v>57</v>
      </c>
      <c r="E45" s="19">
        <v>210</v>
      </c>
      <c r="F45" s="19" t="s">
        <v>91</v>
      </c>
      <c r="G45" s="19" t="s">
        <v>45</v>
      </c>
      <c r="H45" s="48">
        <v>35000000</v>
      </c>
      <c r="I45" s="48">
        <v>35000000</v>
      </c>
      <c r="J45" s="19" t="s">
        <v>26</v>
      </c>
      <c r="K45" s="19" t="s">
        <v>26</v>
      </c>
      <c r="L45" s="19" t="s">
        <v>46</v>
      </c>
      <c r="M45" s="17" t="s">
        <v>47</v>
      </c>
    </row>
    <row r="46" spans="1:13" ht="270.75" customHeight="1" x14ac:dyDescent="0.25">
      <c r="A46" s="19">
        <v>20</v>
      </c>
      <c r="B46" s="19" t="s">
        <v>92</v>
      </c>
      <c r="C46" s="16" t="s">
        <v>93</v>
      </c>
      <c r="D46" s="19" t="s">
        <v>89</v>
      </c>
      <c r="E46" s="19">
        <v>270</v>
      </c>
      <c r="F46" s="19" t="s">
        <v>70</v>
      </c>
      <c r="G46" s="19" t="s">
        <v>45</v>
      </c>
      <c r="H46" s="20">
        <v>32200127</v>
      </c>
      <c r="I46" s="20">
        <v>32200127</v>
      </c>
      <c r="J46" s="19" t="s">
        <v>26</v>
      </c>
      <c r="K46" s="19" t="s">
        <v>26</v>
      </c>
      <c r="L46" s="19" t="s">
        <v>46</v>
      </c>
      <c r="M46" s="17" t="s">
        <v>47</v>
      </c>
    </row>
    <row r="47" spans="1:13" ht="85.5" x14ac:dyDescent="0.25">
      <c r="A47" s="50">
        <v>21</v>
      </c>
      <c r="B47" s="50" t="s">
        <v>94</v>
      </c>
      <c r="C47" s="64" t="s">
        <v>95</v>
      </c>
      <c r="D47" s="50" t="s">
        <v>96</v>
      </c>
      <c r="E47" s="50">
        <v>120</v>
      </c>
      <c r="F47" s="50" t="s">
        <v>91</v>
      </c>
      <c r="G47" s="50" t="s">
        <v>45</v>
      </c>
      <c r="H47" s="65">
        <v>32073059</v>
      </c>
      <c r="I47" s="65">
        <v>32073059</v>
      </c>
      <c r="J47" s="50" t="s">
        <v>26</v>
      </c>
      <c r="K47" s="50" t="s">
        <v>26</v>
      </c>
      <c r="L47" s="50" t="s">
        <v>46</v>
      </c>
      <c r="M47" s="51" t="s">
        <v>47</v>
      </c>
    </row>
    <row r="48" spans="1:13" ht="327.75" x14ac:dyDescent="0.25">
      <c r="A48" s="60">
        <v>22</v>
      </c>
      <c r="B48" s="60" t="s">
        <v>97</v>
      </c>
      <c r="C48" s="68" t="s">
        <v>98</v>
      </c>
      <c r="D48" s="60" t="s">
        <v>96</v>
      </c>
      <c r="E48" s="60">
        <v>120</v>
      </c>
      <c r="F48" s="60" t="s">
        <v>91</v>
      </c>
      <c r="G48" s="60" t="s">
        <v>45</v>
      </c>
      <c r="H48" s="69">
        <v>29999964</v>
      </c>
      <c r="I48" s="69">
        <v>29999964</v>
      </c>
      <c r="J48" s="60" t="s">
        <v>26</v>
      </c>
      <c r="K48" s="60" t="s">
        <v>26</v>
      </c>
      <c r="L48" s="60" t="s">
        <v>46</v>
      </c>
      <c r="M48" s="61" t="s">
        <v>47</v>
      </c>
    </row>
    <row r="49" spans="1:13" ht="114" x14ac:dyDescent="0.25">
      <c r="A49" s="56">
        <v>23</v>
      </c>
      <c r="B49" s="56" t="s">
        <v>99</v>
      </c>
      <c r="C49" s="66" t="s">
        <v>100</v>
      </c>
      <c r="D49" s="56" t="s">
        <v>101</v>
      </c>
      <c r="E49" s="56">
        <v>60</v>
      </c>
      <c r="F49" s="56" t="s">
        <v>70</v>
      </c>
      <c r="G49" s="56" t="s">
        <v>45</v>
      </c>
      <c r="H49" s="67">
        <v>6508705</v>
      </c>
      <c r="I49" s="67">
        <v>6508705</v>
      </c>
      <c r="J49" s="56" t="s">
        <v>26</v>
      </c>
      <c r="K49" s="56" t="s">
        <v>26</v>
      </c>
      <c r="L49" s="56" t="s">
        <v>46</v>
      </c>
      <c r="M49" s="57" t="s">
        <v>47</v>
      </c>
    </row>
    <row r="50" spans="1:13" ht="57" x14ac:dyDescent="0.25">
      <c r="A50" s="19">
        <v>24</v>
      </c>
      <c r="B50" s="19">
        <v>81112000</v>
      </c>
      <c r="C50" s="16" t="s">
        <v>102</v>
      </c>
      <c r="D50" s="19" t="s">
        <v>62</v>
      </c>
      <c r="E50" s="19">
        <v>330</v>
      </c>
      <c r="F50" s="19" t="s">
        <v>50</v>
      </c>
      <c r="G50" s="19" t="s">
        <v>45</v>
      </c>
      <c r="H50" s="20">
        <v>116183446</v>
      </c>
      <c r="I50" s="17">
        <f t="shared" si="0"/>
        <v>116183446</v>
      </c>
      <c r="J50" s="19" t="s">
        <v>26</v>
      </c>
      <c r="K50" s="19" t="s">
        <v>26</v>
      </c>
      <c r="L50" s="19" t="s">
        <v>46</v>
      </c>
      <c r="M50" s="17" t="s">
        <v>47</v>
      </c>
    </row>
    <row r="51" spans="1:13" ht="57" x14ac:dyDescent="0.25">
      <c r="A51" s="19">
        <v>25</v>
      </c>
      <c r="B51" s="19">
        <v>93141808</v>
      </c>
      <c r="C51" s="16" t="s">
        <v>103</v>
      </c>
      <c r="D51" s="19" t="s">
        <v>60</v>
      </c>
      <c r="E51" s="19">
        <v>150</v>
      </c>
      <c r="F51" s="19" t="s">
        <v>70</v>
      </c>
      <c r="G51" s="19" t="s">
        <v>45</v>
      </c>
      <c r="H51" s="20">
        <v>10305099</v>
      </c>
      <c r="I51" s="20">
        <v>10305099</v>
      </c>
      <c r="J51" s="19" t="s">
        <v>26</v>
      </c>
      <c r="K51" s="19" t="s">
        <v>26</v>
      </c>
      <c r="L51" s="19" t="s">
        <v>46</v>
      </c>
      <c r="M51" s="17" t="s">
        <v>47</v>
      </c>
    </row>
    <row r="52" spans="1:13" ht="99.75" x14ac:dyDescent="0.25">
      <c r="A52" s="19">
        <v>26</v>
      </c>
      <c r="B52" s="19" t="s">
        <v>104</v>
      </c>
      <c r="C52" s="16" t="s">
        <v>105</v>
      </c>
      <c r="D52" s="19" t="s">
        <v>60</v>
      </c>
      <c r="E52" s="19">
        <v>150</v>
      </c>
      <c r="F52" s="19" t="s">
        <v>44</v>
      </c>
      <c r="G52" s="19" t="s">
        <v>45</v>
      </c>
      <c r="H52" s="20">
        <v>199520000</v>
      </c>
      <c r="I52" s="20">
        <v>199520000</v>
      </c>
      <c r="J52" s="19" t="s">
        <v>26</v>
      </c>
      <c r="K52" s="19" t="s">
        <v>26</v>
      </c>
      <c r="L52" s="19" t="s">
        <v>46</v>
      </c>
      <c r="M52" s="17" t="s">
        <v>47</v>
      </c>
    </row>
    <row r="53" spans="1:13" ht="71.25" x14ac:dyDescent="0.25">
      <c r="A53" s="19">
        <v>27</v>
      </c>
      <c r="B53" s="19">
        <v>80161500</v>
      </c>
      <c r="C53" s="16" t="s">
        <v>106</v>
      </c>
      <c r="D53" s="19" t="s">
        <v>96</v>
      </c>
      <c r="E53" s="19">
        <v>117</v>
      </c>
      <c r="F53" s="19" t="s">
        <v>50</v>
      </c>
      <c r="G53" s="19" t="s">
        <v>45</v>
      </c>
      <c r="H53" s="20">
        <v>36270000</v>
      </c>
      <c r="I53" s="20">
        <v>36270000</v>
      </c>
      <c r="J53" s="19" t="s">
        <v>26</v>
      </c>
      <c r="K53" s="19" t="s">
        <v>26</v>
      </c>
      <c r="L53" s="19" t="s">
        <v>107</v>
      </c>
      <c r="M53" s="19" t="s">
        <v>108</v>
      </c>
    </row>
    <row r="54" spans="1:13" ht="42.75" x14ac:dyDescent="0.25">
      <c r="A54" s="19">
        <v>28</v>
      </c>
      <c r="B54" s="19">
        <v>80101500</v>
      </c>
      <c r="C54" s="16" t="s">
        <v>109</v>
      </c>
      <c r="D54" s="19" t="s">
        <v>101</v>
      </c>
      <c r="E54" s="19">
        <v>60</v>
      </c>
      <c r="F54" s="19" t="s">
        <v>79</v>
      </c>
      <c r="G54" s="19" t="s">
        <v>45</v>
      </c>
      <c r="H54" s="20">
        <v>15000000</v>
      </c>
      <c r="I54" s="17">
        <f t="shared" si="0"/>
        <v>15000000</v>
      </c>
      <c r="J54" s="19" t="s">
        <v>26</v>
      </c>
      <c r="K54" s="19" t="s">
        <v>26</v>
      </c>
      <c r="L54" s="19" t="s">
        <v>110</v>
      </c>
      <c r="M54" s="19" t="s">
        <v>111</v>
      </c>
    </row>
    <row r="55" spans="1:13" ht="71.25" x14ac:dyDescent="0.2">
      <c r="A55" s="19">
        <v>29</v>
      </c>
      <c r="B55" s="30">
        <v>80161500</v>
      </c>
      <c r="C55" s="29" t="s">
        <v>112</v>
      </c>
      <c r="D55" s="19" t="s">
        <v>72</v>
      </c>
      <c r="E55" s="19">
        <v>120</v>
      </c>
      <c r="F55" s="19" t="s">
        <v>50</v>
      </c>
      <c r="G55" s="19" t="s">
        <v>45</v>
      </c>
      <c r="H55" s="20">
        <v>26802000</v>
      </c>
      <c r="I55" s="20">
        <v>26802000</v>
      </c>
      <c r="J55" s="19" t="s">
        <v>26</v>
      </c>
      <c r="K55" s="19" t="s">
        <v>26</v>
      </c>
      <c r="L55" s="19" t="s">
        <v>110</v>
      </c>
      <c r="M55" s="19" t="s">
        <v>111</v>
      </c>
    </row>
    <row r="56" spans="1:13" ht="71.25" x14ac:dyDescent="0.25">
      <c r="A56" s="19">
        <v>30</v>
      </c>
      <c r="B56" s="19" t="s">
        <v>113</v>
      </c>
      <c r="C56" s="16" t="s">
        <v>114</v>
      </c>
      <c r="D56" s="19" t="s">
        <v>96</v>
      </c>
      <c r="E56" s="19">
        <v>120</v>
      </c>
      <c r="F56" s="19" t="s">
        <v>70</v>
      </c>
      <c r="G56" s="19" t="s">
        <v>45</v>
      </c>
      <c r="H56" s="19" t="s">
        <v>115</v>
      </c>
      <c r="I56" s="19" t="s">
        <v>115</v>
      </c>
      <c r="J56" s="19" t="s">
        <v>26</v>
      </c>
      <c r="K56" s="19" t="s">
        <v>26</v>
      </c>
      <c r="L56" s="19" t="s">
        <v>107</v>
      </c>
      <c r="M56" s="19" t="s">
        <v>108</v>
      </c>
    </row>
    <row r="57" spans="1:13" ht="57" x14ac:dyDescent="0.25">
      <c r="A57" s="19">
        <v>32</v>
      </c>
      <c r="B57" s="19" t="s">
        <v>116</v>
      </c>
      <c r="C57" s="16" t="s">
        <v>117</v>
      </c>
      <c r="D57" s="19" t="s">
        <v>96</v>
      </c>
      <c r="E57" s="19">
        <v>120</v>
      </c>
      <c r="F57" s="19" t="s">
        <v>70</v>
      </c>
      <c r="G57" s="19" t="s">
        <v>45</v>
      </c>
      <c r="H57" s="20">
        <v>28407358</v>
      </c>
      <c r="I57" s="20">
        <v>28407358</v>
      </c>
      <c r="J57" s="19" t="s">
        <v>26</v>
      </c>
      <c r="K57" s="19" t="s">
        <v>26</v>
      </c>
      <c r="L57" s="19" t="s">
        <v>107</v>
      </c>
      <c r="M57" s="19" t="s">
        <v>108</v>
      </c>
    </row>
    <row r="58" spans="1:13" ht="71.25" x14ac:dyDescent="0.25">
      <c r="A58" s="19">
        <v>33</v>
      </c>
      <c r="B58" s="19">
        <v>80111600</v>
      </c>
      <c r="C58" s="16" t="s">
        <v>118</v>
      </c>
      <c r="D58" s="19" t="s">
        <v>119</v>
      </c>
      <c r="E58" s="19">
        <v>360</v>
      </c>
      <c r="F58" s="19" t="s">
        <v>44</v>
      </c>
      <c r="G58" s="19" t="s">
        <v>45</v>
      </c>
      <c r="H58" s="20">
        <v>15201689811</v>
      </c>
      <c r="I58" s="20">
        <v>15201689811</v>
      </c>
      <c r="J58" s="24" t="s">
        <v>26</v>
      </c>
      <c r="K58" s="24" t="s">
        <v>26</v>
      </c>
      <c r="L58" s="24" t="s">
        <v>120</v>
      </c>
      <c r="M58" s="19" t="s">
        <v>121</v>
      </c>
    </row>
    <row r="59" spans="1:13" ht="305.25" customHeight="1" x14ac:dyDescent="0.25">
      <c r="A59" s="19">
        <v>34</v>
      </c>
      <c r="B59" s="19" t="s">
        <v>122</v>
      </c>
      <c r="C59" s="16" t="s">
        <v>123</v>
      </c>
      <c r="D59" s="19" t="s">
        <v>62</v>
      </c>
      <c r="E59" s="19">
        <v>330</v>
      </c>
      <c r="F59" s="19" t="s">
        <v>44</v>
      </c>
      <c r="G59" s="19" t="s">
        <v>45</v>
      </c>
      <c r="H59" s="20">
        <v>525000000</v>
      </c>
      <c r="I59" s="17">
        <f t="shared" ref="I59:I66" si="1">+H59</f>
        <v>525000000</v>
      </c>
      <c r="J59" s="19" t="s">
        <v>26</v>
      </c>
      <c r="K59" s="19" t="s">
        <v>26</v>
      </c>
      <c r="L59" s="19" t="s">
        <v>124</v>
      </c>
      <c r="M59" s="18" t="s">
        <v>125</v>
      </c>
    </row>
    <row r="60" spans="1:13" ht="71.25" x14ac:dyDescent="0.25">
      <c r="A60" s="19">
        <v>35</v>
      </c>
      <c r="B60" s="19" t="s">
        <v>126</v>
      </c>
      <c r="C60" s="16" t="s">
        <v>127</v>
      </c>
      <c r="D60" s="26" t="s">
        <v>128</v>
      </c>
      <c r="E60" s="19">
        <v>90</v>
      </c>
      <c r="F60" s="19" t="s">
        <v>44</v>
      </c>
      <c r="G60" s="19" t="s">
        <v>45</v>
      </c>
      <c r="H60" s="20">
        <v>21824035</v>
      </c>
      <c r="I60" s="20">
        <v>21824035</v>
      </c>
      <c r="J60" s="19" t="s">
        <v>26</v>
      </c>
      <c r="K60" s="19" t="s">
        <v>26</v>
      </c>
      <c r="L60" s="19" t="s">
        <v>46</v>
      </c>
      <c r="M60" s="17" t="s">
        <v>47</v>
      </c>
    </row>
    <row r="61" spans="1:13" ht="42.75" x14ac:dyDescent="0.25">
      <c r="A61" s="19">
        <v>36</v>
      </c>
      <c r="B61" s="19">
        <v>72102103</v>
      </c>
      <c r="C61" s="16" t="s">
        <v>129</v>
      </c>
      <c r="D61" s="37" t="s">
        <v>83</v>
      </c>
      <c r="E61" s="19">
        <v>219</v>
      </c>
      <c r="F61" s="19" t="s">
        <v>70</v>
      </c>
      <c r="G61" s="19" t="s">
        <v>45</v>
      </c>
      <c r="H61" s="19" t="s">
        <v>130</v>
      </c>
      <c r="I61" s="19" t="s">
        <v>131</v>
      </c>
      <c r="J61" s="19" t="s">
        <v>26</v>
      </c>
      <c r="K61" s="19" t="s">
        <v>26</v>
      </c>
      <c r="L61" s="19" t="s">
        <v>46</v>
      </c>
      <c r="M61" s="19" t="s">
        <v>47</v>
      </c>
    </row>
    <row r="62" spans="1:13" ht="57" x14ac:dyDescent="0.25">
      <c r="A62" s="19">
        <v>38</v>
      </c>
      <c r="B62" s="19">
        <v>93151501</v>
      </c>
      <c r="C62" s="16" t="s">
        <v>132</v>
      </c>
      <c r="D62" s="26" t="s">
        <v>72</v>
      </c>
      <c r="E62" s="19">
        <v>119</v>
      </c>
      <c r="F62" s="19" t="s">
        <v>50</v>
      </c>
      <c r="G62" s="19" t="s">
        <v>45</v>
      </c>
      <c r="H62" s="20">
        <v>25700000</v>
      </c>
      <c r="I62" s="20">
        <v>25700000</v>
      </c>
      <c r="J62" s="19" t="s">
        <v>26</v>
      </c>
      <c r="K62" s="19" t="s">
        <v>26</v>
      </c>
      <c r="L62" s="19" t="s">
        <v>73</v>
      </c>
      <c r="M62" s="19" t="s">
        <v>74</v>
      </c>
    </row>
    <row r="63" spans="1:13" ht="57" x14ac:dyDescent="0.25">
      <c r="A63" s="19">
        <v>42</v>
      </c>
      <c r="B63" s="19" t="s">
        <v>134</v>
      </c>
      <c r="C63" s="16" t="s">
        <v>135</v>
      </c>
      <c r="D63" s="19" t="s">
        <v>72</v>
      </c>
      <c r="E63" s="19">
        <v>120</v>
      </c>
      <c r="F63" s="19" t="s">
        <v>136</v>
      </c>
      <c r="G63" s="19" t="s">
        <v>45</v>
      </c>
      <c r="H63" s="20">
        <v>14883333</v>
      </c>
      <c r="I63" s="20">
        <v>14883333</v>
      </c>
      <c r="J63" s="19" t="s">
        <v>26</v>
      </c>
      <c r="K63" s="19" t="s">
        <v>26</v>
      </c>
      <c r="L63" s="19" t="s">
        <v>73</v>
      </c>
      <c r="M63" s="19" t="s">
        <v>74</v>
      </c>
    </row>
    <row r="64" spans="1:13" ht="68.25" customHeight="1" x14ac:dyDescent="0.2">
      <c r="A64" s="19">
        <v>43</v>
      </c>
      <c r="B64" s="30">
        <v>80161500</v>
      </c>
      <c r="C64" s="16" t="s">
        <v>137</v>
      </c>
      <c r="D64" s="19" t="s">
        <v>72</v>
      </c>
      <c r="E64" s="19">
        <v>120</v>
      </c>
      <c r="F64" s="19" t="s">
        <v>50</v>
      </c>
      <c r="G64" s="19" t="s">
        <v>45</v>
      </c>
      <c r="H64" s="20">
        <v>26802000</v>
      </c>
      <c r="I64" s="20">
        <v>26802000</v>
      </c>
      <c r="J64" s="19" t="s">
        <v>26</v>
      </c>
      <c r="K64" s="19" t="s">
        <v>26</v>
      </c>
      <c r="L64" s="50" t="s">
        <v>110</v>
      </c>
      <c r="M64" s="50" t="s">
        <v>111</v>
      </c>
    </row>
    <row r="65" spans="1:13" ht="72" customHeight="1" x14ac:dyDescent="0.25">
      <c r="A65" s="19">
        <v>47</v>
      </c>
      <c r="B65" s="19">
        <v>93141500</v>
      </c>
      <c r="C65" s="16" t="s">
        <v>138</v>
      </c>
      <c r="D65" s="26" t="s">
        <v>128</v>
      </c>
      <c r="E65" s="19">
        <v>90</v>
      </c>
      <c r="F65" s="19" t="s">
        <v>50</v>
      </c>
      <c r="G65" s="19" t="s">
        <v>45</v>
      </c>
      <c r="H65" s="20">
        <v>16501500</v>
      </c>
      <c r="I65" s="20">
        <v>16501500</v>
      </c>
      <c r="J65" s="19" t="s">
        <v>26</v>
      </c>
      <c r="K65" s="19" t="s">
        <v>26</v>
      </c>
      <c r="L65" s="24" t="s">
        <v>120</v>
      </c>
      <c r="M65" s="19" t="s">
        <v>121</v>
      </c>
    </row>
    <row r="66" spans="1:13" ht="57" x14ac:dyDescent="0.25">
      <c r="A66" s="19">
        <v>48</v>
      </c>
      <c r="B66" s="19">
        <v>81112002</v>
      </c>
      <c r="C66" s="16" t="s">
        <v>139</v>
      </c>
      <c r="D66" s="19" t="s">
        <v>43</v>
      </c>
      <c r="E66" s="19">
        <v>170</v>
      </c>
      <c r="F66" s="19" t="s">
        <v>70</v>
      </c>
      <c r="G66" s="19" t="s">
        <v>45</v>
      </c>
      <c r="H66" s="20">
        <v>33520000</v>
      </c>
      <c r="I66" s="19">
        <f t="shared" si="1"/>
        <v>33520000</v>
      </c>
      <c r="J66" s="19" t="s">
        <v>26</v>
      </c>
      <c r="K66" s="19" t="s">
        <v>26</v>
      </c>
      <c r="L66" s="19" t="s">
        <v>46</v>
      </c>
      <c r="M66" s="17" t="s">
        <v>47</v>
      </c>
    </row>
    <row r="67" spans="1:13" ht="85.5" x14ac:dyDescent="0.25">
      <c r="A67" s="19">
        <v>51</v>
      </c>
      <c r="B67" s="19">
        <v>84111502</v>
      </c>
      <c r="C67" s="16" t="s">
        <v>140</v>
      </c>
      <c r="D67" s="19" t="s">
        <v>119</v>
      </c>
      <c r="E67" s="19">
        <v>360</v>
      </c>
      <c r="F67" s="19" t="s">
        <v>50</v>
      </c>
      <c r="G67" s="19" t="s">
        <v>45</v>
      </c>
      <c r="H67" s="20">
        <v>68655000</v>
      </c>
      <c r="I67" s="20">
        <v>68655000</v>
      </c>
      <c r="J67" s="19" t="s">
        <v>26</v>
      </c>
      <c r="K67" s="19" t="s">
        <v>26</v>
      </c>
      <c r="L67" s="19" t="s">
        <v>46</v>
      </c>
      <c r="M67" s="17" t="s">
        <v>47</v>
      </c>
    </row>
    <row r="68" spans="1:13" ht="42.75" x14ac:dyDescent="0.25">
      <c r="A68" s="19">
        <v>52</v>
      </c>
      <c r="B68" s="19">
        <v>84101501</v>
      </c>
      <c r="C68" s="16" t="s">
        <v>141</v>
      </c>
      <c r="D68" s="19" t="s">
        <v>119</v>
      </c>
      <c r="E68" s="19">
        <v>150</v>
      </c>
      <c r="F68" s="19" t="s">
        <v>50</v>
      </c>
      <c r="G68" s="19" t="s">
        <v>45</v>
      </c>
      <c r="H68" s="20">
        <v>12000000</v>
      </c>
      <c r="I68" s="20">
        <v>12000000</v>
      </c>
      <c r="J68" s="19" t="s">
        <v>26</v>
      </c>
      <c r="K68" s="19" t="s">
        <v>26</v>
      </c>
      <c r="L68" s="19" t="s">
        <v>46</v>
      </c>
      <c r="M68" s="17" t="s">
        <v>47</v>
      </c>
    </row>
    <row r="69" spans="1:13" ht="85.5" x14ac:dyDescent="0.25">
      <c r="A69" s="19">
        <v>53</v>
      </c>
      <c r="B69" s="19">
        <v>72102900</v>
      </c>
      <c r="C69" s="16" t="s">
        <v>142</v>
      </c>
      <c r="D69" s="19" t="s">
        <v>119</v>
      </c>
      <c r="E69" s="19">
        <v>150</v>
      </c>
      <c r="F69" s="19" t="s">
        <v>50</v>
      </c>
      <c r="G69" s="19" t="s">
        <v>45</v>
      </c>
      <c r="H69" s="20">
        <v>37373358</v>
      </c>
      <c r="I69" s="20">
        <v>37373358</v>
      </c>
      <c r="J69" s="19" t="s">
        <v>26</v>
      </c>
      <c r="K69" s="19" t="s">
        <v>26</v>
      </c>
      <c r="L69" s="19" t="s">
        <v>46</v>
      </c>
      <c r="M69" s="17" t="s">
        <v>47</v>
      </c>
    </row>
    <row r="70" spans="1:13" ht="57" x14ac:dyDescent="0.25">
      <c r="A70" s="19">
        <v>54</v>
      </c>
      <c r="B70" s="19" t="s">
        <v>143</v>
      </c>
      <c r="C70" s="16" t="s">
        <v>144</v>
      </c>
      <c r="D70" s="19" t="s">
        <v>119</v>
      </c>
      <c r="E70" s="19">
        <v>360</v>
      </c>
      <c r="F70" s="19" t="s">
        <v>50</v>
      </c>
      <c r="G70" s="19" t="s">
        <v>45</v>
      </c>
      <c r="H70" s="20">
        <v>22400000</v>
      </c>
      <c r="I70" s="20">
        <v>22400000</v>
      </c>
      <c r="J70" s="19" t="s">
        <v>26</v>
      </c>
      <c r="K70" s="19" t="s">
        <v>26</v>
      </c>
      <c r="L70" s="19" t="s">
        <v>46</v>
      </c>
      <c r="M70" s="17" t="s">
        <v>47</v>
      </c>
    </row>
    <row r="71" spans="1:13" ht="57" x14ac:dyDescent="0.25">
      <c r="A71" s="19">
        <v>55</v>
      </c>
      <c r="B71" s="19">
        <v>84111502</v>
      </c>
      <c r="C71" s="16" t="s">
        <v>145</v>
      </c>
      <c r="D71" s="19" t="s">
        <v>119</v>
      </c>
      <c r="E71" s="19">
        <v>360</v>
      </c>
      <c r="F71" s="19" t="s">
        <v>50</v>
      </c>
      <c r="G71" s="19" t="s">
        <v>45</v>
      </c>
      <c r="H71" s="20">
        <v>126937317</v>
      </c>
      <c r="I71" s="20">
        <v>126937317</v>
      </c>
      <c r="J71" s="19" t="s">
        <v>26</v>
      </c>
      <c r="K71" s="19" t="s">
        <v>26</v>
      </c>
      <c r="L71" s="19" t="s">
        <v>46</v>
      </c>
      <c r="M71" s="17" t="s">
        <v>47</v>
      </c>
    </row>
    <row r="72" spans="1:13" ht="71.25" x14ac:dyDescent="0.25">
      <c r="A72" s="19">
        <v>56</v>
      </c>
      <c r="B72" s="19">
        <v>80161500</v>
      </c>
      <c r="C72" s="16" t="s">
        <v>146</v>
      </c>
      <c r="D72" s="19" t="s">
        <v>119</v>
      </c>
      <c r="E72" s="19">
        <v>180</v>
      </c>
      <c r="F72" s="19" t="s">
        <v>50</v>
      </c>
      <c r="G72" s="19" t="s">
        <v>45</v>
      </c>
      <c r="H72" s="20">
        <v>24600600</v>
      </c>
      <c r="I72" s="20">
        <f t="shared" ref="I72:I75" si="2">+H72</f>
        <v>24600600</v>
      </c>
      <c r="J72" s="19" t="s">
        <v>26</v>
      </c>
      <c r="K72" s="19" t="s">
        <v>26</v>
      </c>
      <c r="L72" s="19" t="s">
        <v>107</v>
      </c>
      <c r="M72" s="19" t="s">
        <v>108</v>
      </c>
    </row>
    <row r="73" spans="1:13" ht="85.5" x14ac:dyDescent="0.25">
      <c r="A73" s="19">
        <v>57</v>
      </c>
      <c r="B73" s="19">
        <v>80161500</v>
      </c>
      <c r="C73" s="16" t="s">
        <v>147</v>
      </c>
      <c r="D73" s="19" t="s">
        <v>119</v>
      </c>
      <c r="E73" s="19">
        <v>360</v>
      </c>
      <c r="F73" s="19" t="s">
        <v>50</v>
      </c>
      <c r="G73" s="19" t="s">
        <v>45</v>
      </c>
      <c r="H73" s="20">
        <v>66006000</v>
      </c>
      <c r="I73" s="20">
        <f t="shared" si="2"/>
        <v>66006000</v>
      </c>
      <c r="J73" s="19" t="s">
        <v>26</v>
      </c>
      <c r="K73" s="19" t="s">
        <v>26</v>
      </c>
      <c r="L73" s="19" t="s">
        <v>148</v>
      </c>
      <c r="M73" s="19" t="s">
        <v>111</v>
      </c>
    </row>
    <row r="74" spans="1:13" ht="85.5" x14ac:dyDescent="0.25">
      <c r="A74" s="19">
        <v>58</v>
      </c>
      <c r="B74" s="19">
        <v>80161500</v>
      </c>
      <c r="C74" s="16" t="s">
        <v>149</v>
      </c>
      <c r="D74" s="19" t="s">
        <v>119</v>
      </c>
      <c r="E74" s="19">
        <v>360</v>
      </c>
      <c r="F74" s="19" t="s">
        <v>50</v>
      </c>
      <c r="G74" s="19" t="s">
        <v>45</v>
      </c>
      <c r="H74" s="20">
        <v>66006000</v>
      </c>
      <c r="I74" s="20">
        <f t="shared" si="2"/>
        <v>66006000</v>
      </c>
      <c r="J74" s="19" t="s">
        <v>26</v>
      </c>
      <c r="K74" s="19" t="s">
        <v>26</v>
      </c>
      <c r="L74" s="19" t="s">
        <v>148</v>
      </c>
      <c r="M74" s="19" t="s">
        <v>111</v>
      </c>
    </row>
    <row r="75" spans="1:13" ht="71.25" x14ac:dyDescent="0.25">
      <c r="A75" s="19">
        <v>59</v>
      </c>
      <c r="B75" s="19">
        <v>80121600</v>
      </c>
      <c r="C75" s="16" t="s">
        <v>150</v>
      </c>
      <c r="D75" s="19" t="s">
        <v>119</v>
      </c>
      <c r="E75" s="19">
        <v>360</v>
      </c>
      <c r="F75" s="19" t="s">
        <v>50</v>
      </c>
      <c r="G75" s="19" t="s">
        <v>45</v>
      </c>
      <c r="H75" s="20">
        <v>66006000</v>
      </c>
      <c r="I75" s="20">
        <f t="shared" si="2"/>
        <v>66006000</v>
      </c>
      <c r="J75" s="19" t="s">
        <v>26</v>
      </c>
      <c r="K75" s="19" t="s">
        <v>26</v>
      </c>
      <c r="L75" s="19" t="s">
        <v>107</v>
      </c>
      <c r="M75" s="19" t="s">
        <v>108</v>
      </c>
    </row>
    <row r="76" spans="1:13" ht="71.25" x14ac:dyDescent="0.25">
      <c r="A76" s="19">
        <v>60</v>
      </c>
      <c r="B76" s="19">
        <v>84111502</v>
      </c>
      <c r="C76" s="16" t="s">
        <v>151</v>
      </c>
      <c r="D76" s="19" t="s">
        <v>119</v>
      </c>
      <c r="E76" s="19">
        <v>150</v>
      </c>
      <c r="F76" s="19" t="s">
        <v>50</v>
      </c>
      <c r="G76" s="19" t="s">
        <v>45</v>
      </c>
      <c r="H76" s="20">
        <v>33502500</v>
      </c>
      <c r="I76" s="20">
        <v>33502500</v>
      </c>
      <c r="J76" s="19" t="s">
        <v>26</v>
      </c>
      <c r="K76" s="19" t="s">
        <v>26</v>
      </c>
      <c r="L76" s="19" t="s">
        <v>107</v>
      </c>
      <c r="M76" s="19" t="s">
        <v>108</v>
      </c>
    </row>
    <row r="77" spans="1:13" ht="71.25" x14ac:dyDescent="0.25">
      <c r="A77" s="19">
        <v>61</v>
      </c>
      <c r="B77" s="19" t="s">
        <v>152</v>
      </c>
      <c r="C77" s="16" t="s">
        <v>153</v>
      </c>
      <c r="D77" s="26" t="s">
        <v>154</v>
      </c>
      <c r="E77" s="19">
        <v>150</v>
      </c>
      <c r="F77" s="19" t="s">
        <v>50</v>
      </c>
      <c r="G77" s="19" t="s">
        <v>45</v>
      </c>
      <c r="H77" s="17">
        <v>20500500</v>
      </c>
      <c r="I77" s="17">
        <v>20500500</v>
      </c>
      <c r="J77" s="19" t="s">
        <v>26</v>
      </c>
      <c r="K77" s="19" t="s">
        <v>26</v>
      </c>
      <c r="L77" s="19" t="s">
        <v>107</v>
      </c>
      <c r="M77" s="18" t="s">
        <v>108</v>
      </c>
    </row>
    <row r="78" spans="1:13" ht="71.25" x14ac:dyDescent="0.25">
      <c r="A78" s="19">
        <v>62</v>
      </c>
      <c r="B78" s="19">
        <v>80111616</v>
      </c>
      <c r="C78" s="16" t="s">
        <v>155</v>
      </c>
      <c r="D78" s="19" t="s">
        <v>62</v>
      </c>
      <c r="E78" s="19">
        <v>120</v>
      </c>
      <c r="F78" s="19" t="s">
        <v>50</v>
      </c>
      <c r="G78" s="19" t="s">
        <v>45</v>
      </c>
      <c r="H78" s="20">
        <v>12000000</v>
      </c>
      <c r="I78" s="20">
        <v>12000000</v>
      </c>
      <c r="J78" s="19" t="s">
        <v>26</v>
      </c>
      <c r="K78" s="19" t="s">
        <v>26</v>
      </c>
      <c r="L78" s="19" t="s">
        <v>107</v>
      </c>
      <c r="M78" s="19" t="s">
        <v>108</v>
      </c>
    </row>
    <row r="79" spans="1:13" ht="71.25" x14ac:dyDescent="0.25">
      <c r="A79" s="19">
        <v>63</v>
      </c>
      <c r="B79" s="19">
        <v>80111616</v>
      </c>
      <c r="C79" s="16" t="s">
        <v>155</v>
      </c>
      <c r="D79" s="37" t="s">
        <v>83</v>
      </c>
      <c r="E79" s="19">
        <v>240</v>
      </c>
      <c r="F79" s="19" t="s">
        <v>50</v>
      </c>
      <c r="G79" s="19" t="s">
        <v>45</v>
      </c>
      <c r="H79" s="20">
        <v>24000000</v>
      </c>
      <c r="I79" s="20">
        <v>24000000</v>
      </c>
      <c r="J79" s="19" t="s">
        <v>26</v>
      </c>
      <c r="K79" s="19" t="s">
        <v>26</v>
      </c>
      <c r="L79" s="19" t="s">
        <v>107</v>
      </c>
      <c r="M79" s="19" t="s">
        <v>108</v>
      </c>
    </row>
    <row r="80" spans="1:13" ht="71.25" x14ac:dyDescent="0.25">
      <c r="A80" s="19">
        <v>64</v>
      </c>
      <c r="B80" s="19">
        <v>80111616</v>
      </c>
      <c r="C80" s="16" t="s">
        <v>155</v>
      </c>
      <c r="D80" s="19" t="s">
        <v>62</v>
      </c>
      <c r="E80" s="19">
        <v>330</v>
      </c>
      <c r="F80" s="19" t="s">
        <v>50</v>
      </c>
      <c r="G80" s="19" t="s">
        <v>45</v>
      </c>
      <c r="H80" s="20">
        <v>33000000</v>
      </c>
      <c r="I80" s="20">
        <v>33000000</v>
      </c>
      <c r="J80" s="19" t="s">
        <v>26</v>
      </c>
      <c r="K80" s="19" t="s">
        <v>26</v>
      </c>
      <c r="L80" s="19" t="s">
        <v>107</v>
      </c>
      <c r="M80" s="19" t="s">
        <v>108</v>
      </c>
    </row>
    <row r="81" spans="1:13" ht="57" x14ac:dyDescent="0.25">
      <c r="A81" s="19">
        <v>65</v>
      </c>
      <c r="B81" s="19">
        <v>80121600</v>
      </c>
      <c r="C81" s="16" t="s">
        <v>156</v>
      </c>
      <c r="D81" s="19" t="s">
        <v>157</v>
      </c>
      <c r="E81" s="19">
        <v>49</v>
      </c>
      <c r="F81" s="19" t="s">
        <v>50</v>
      </c>
      <c r="G81" s="19" t="s">
        <v>45</v>
      </c>
      <c r="H81" s="20" t="s">
        <v>158</v>
      </c>
      <c r="I81" s="20" t="s">
        <v>158</v>
      </c>
      <c r="J81" s="19" t="s">
        <v>26</v>
      </c>
      <c r="K81" s="19" t="s">
        <v>26</v>
      </c>
      <c r="L81" s="19" t="s">
        <v>107</v>
      </c>
      <c r="M81" s="19" t="s">
        <v>108</v>
      </c>
    </row>
    <row r="82" spans="1:13" ht="57" x14ac:dyDescent="0.25">
      <c r="A82" s="19">
        <v>66</v>
      </c>
      <c r="B82" s="19">
        <v>80161500</v>
      </c>
      <c r="C82" s="16" t="s">
        <v>159</v>
      </c>
      <c r="D82" s="19" t="s">
        <v>62</v>
      </c>
      <c r="E82" s="19">
        <v>330</v>
      </c>
      <c r="F82" s="19" t="s">
        <v>50</v>
      </c>
      <c r="G82" s="19" t="s">
        <v>45</v>
      </c>
      <c r="H82" s="20">
        <v>32200100</v>
      </c>
      <c r="I82" s="20">
        <v>32200100</v>
      </c>
      <c r="J82" s="19" t="s">
        <v>26</v>
      </c>
      <c r="K82" s="19" t="s">
        <v>26</v>
      </c>
      <c r="L82" s="19" t="s">
        <v>46</v>
      </c>
      <c r="M82" s="17" t="s">
        <v>47</v>
      </c>
    </row>
    <row r="83" spans="1:13" ht="71.25" x14ac:dyDescent="0.25">
      <c r="A83" s="19">
        <v>67</v>
      </c>
      <c r="B83" s="19">
        <v>81111800</v>
      </c>
      <c r="C83" s="16" t="s">
        <v>160</v>
      </c>
      <c r="D83" s="19" t="s">
        <v>62</v>
      </c>
      <c r="E83" s="19">
        <v>330</v>
      </c>
      <c r="F83" s="19" t="s">
        <v>50</v>
      </c>
      <c r="G83" s="19" t="s">
        <v>45</v>
      </c>
      <c r="H83" s="20">
        <v>20400500</v>
      </c>
      <c r="I83" s="20">
        <v>20400500</v>
      </c>
      <c r="J83" s="19" t="s">
        <v>26</v>
      </c>
      <c r="K83" s="19" t="s">
        <v>26</v>
      </c>
      <c r="L83" s="19" t="s">
        <v>46</v>
      </c>
      <c r="M83" s="17" t="s">
        <v>47</v>
      </c>
    </row>
    <row r="84" spans="1:13" ht="99.75" x14ac:dyDescent="0.25">
      <c r="A84" s="19">
        <v>68</v>
      </c>
      <c r="B84" s="19" t="s">
        <v>161</v>
      </c>
      <c r="C84" s="16" t="s">
        <v>162</v>
      </c>
      <c r="D84" s="19" t="s">
        <v>62</v>
      </c>
      <c r="E84" s="19">
        <v>180</v>
      </c>
      <c r="F84" s="19" t="s">
        <v>50</v>
      </c>
      <c r="G84" s="19" t="s">
        <v>45</v>
      </c>
      <c r="H84" s="20">
        <v>33003000</v>
      </c>
      <c r="I84" s="20">
        <v>33003000</v>
      </c>
      <c r="J84" s="19" t="s">
        <v>26</v>
      </c>
      <c r="K84" s="19" t="s">
        <v>26</v>
      </c>
      <c r="L84" s="19" t="s">
        <v>163</v>
      </c>
      <c r="M84" s="17" t="s">
        <v>164</v>
      </c>
    </row>
    <row r="85" spans="1:13" ht="71.25" x14ac:dyDescent="0.25">
      <c r="A85" s="19">
        <v>69</v>
      </c>
      <c r="B85" s="19">
        <v>80121600</v>
      </c>
      <c r="C85" s="16" t="s">
        <v>165</v>
      </c>
      <c r="D85" s="19" t="s">
        <v>62</v>
      </c>
      <c r="E85" s="19">
        <v>60</v>
      </c>
      <c r="F85" s="19" t="s">
        <v>50</v>
      </c>
      <c r="G85" s="19" t="s">
        <v>45</v>
      </c>
      <c r="H85" s="20">
        <v>11000000</v>
      </c>
      <c r="I85" s="20">
        <v>11000000</v>
      </c>
      <c r="J85" s="19" t="s">
        <v>26</v>
      </c>
      <c r="K85" s="19" t="s">
        <v>26</v>
      </c>
      <c r="L85" s="19" t="s">
        <v>166</v>
      </c>
      <c r="M85" s="17" t="s">
        <v>108</v>
      </c>
    </row>
    <row r="86" spans="1:13" ht="57" x14ac:dyDescent="0.25">
      <c r="A86" s="19">
        <v>70</v>
      </c>
      <c r="B86" s="19">
        <v>84111502</v>
      </c>
      <c r="C86" s="16" t="s">
        <v>167</v>
      </c>
      <c r="D86" s="19" t="s">
        <v>62</v>
      </c>
      <c r="E86" s="19">
        <v>180</v>
      </c>
      <c r="F86" s="19" t="s">
        <v>50</v>
      </c>
      <c r="G86" s="19" t="s">
        <v>45</v>
      </c>
      <c r="H86" s="20">
        <v>28200600</v>
      </c>
      <c r="I86" s="20">
        <v>28200600</v>
      </c>
      <c r="J86" s="19" t="s">
        <v>26</v>
      </c>
      <c r="K86" s="19" t="s">
        <v>26</v>
      </c>
      <c r="L86" s="19" t="s">
        <v>46</v>
      </c>
      <c r="M86" s="17" t="s">
        <v>47</v>
      </c>
    </row>
    <row r="87" spans="1:13" ht="85.5" x14ac:dyDescent="0.25">
      <c r="A87" s="19">
        <v>71</v>
      </c>
      <c r="B87" s="19">
        <v>81101500</v>
      </c>
      <c r="C87" s="16" t="s">
        <v>168</v>
      </c>
      <c r="D87" s="19" t="s">
        <v>62</v>
      </c>
      <c r="E87" s="19">
        <v>60</v>
      </c>
      <c r="F87" s="19" t="s">
        <v>50</v>
      </c>
      <c r="G87" s="19" t="s">
        <v>45</v>
      </c>
      <c r="H87" s="20">
        <v>13400000</v>
      </c>
      <c r="I87" s="20">
        <v>13400000</v>
      </c>
      <c r="J87" s="19" t="s">
        <v>26</v>
      </c>
      <c r="K87" s="19" t="s">
        <v>26</v>
      </c>
      <c r="L87" s="19" t="s">
        <v>73</v>
      </c>
      <c r="M87" s="19" t="s">
        <v>74</v>
      </c>
    </row>
    <row r="88" spans="1:13" ht="57" x14ac:dyDescent="0.25">
      <c r="A88" s="19">
        <v>72</v>
      </c>
      <c r="B88" s="19">
        <v>80141600</v>
      </c>
      <c r="C88" s="16" t="s">
        <v>169</v>
      </c>
      <c r="D88" s="19" t="s">
        <v>62</v>
      </c>
      <c r="E88" s="19">
        <v>180</v>
      </c>
      <c r="F88" s="19" t="s">
        <v>50</v>
      </c>
      <c r="G88" s="19" t="s">
        <v>45</v>
      </c>
      <c r="H88" s="20">
        <v>40200000</v>
      </c>
      <c r="I88" s="20">
        <v>40200000</v>
      </c>
      <c r="J88" s="19" t="s">
        <v>26</v>
      </c>
      <c r="K88" s="19" t="s">
        <v>26</v>
      </c>
      <c r="L88" s="19" t="s">
        <v>124</v>
      </c>
      <c r="M88" s="18" t="s">
        <v>125</v>
      </c>
    </row>
    <row r="89" spans="1:13" ht="71.25" x14ac:dyDescent="0.25">
      <c r="A89" s="19">
        <v>73</v>
      </c>
      <c r="B89" s="19">
        <v>84111502</v>
      </c>
      <c r="C89" s="16" t="s">
        <v>170</v>
      </c>
      <c r="D89" s="19" t="s">
        <v>62</v>
      </c>
      <c r="E89" s="19">
        <v>60</v>
      </c>
      <c r="F89" s="19" t="s">
        <v>50</v>
      </c>
      <c r="G89" s="19" t="s">
        <v>45</v>
      </c>
      <c r="H89" s="20">
        <v>40901000</v>
      </c>
      <c r="I89" s="20">
        <v>40901000</v>
      </c>
      <c r="J89" s="19" t="s">
        <v>26</v>
      </c>
      <c r="K89" s="19" t="s">
        <v>26</v>
      </c>
      <c r="L89" s="19" t="s">
        <v>46</v>
      </c>
      <c r="M89" s="17" t="s">
        <v>47</v>
      </c>
    </row>
    <row r="90" spans="1:13" ht="85.5" x14ac:dyDescent="0.25">
      <c r="A90" s="19">
        <v>74</v>
      </c>
      <c r="B90" s="19">
        <v>93141500</v>
      </c>
      <c r="C90" s="16" t="s">
        <v>171</v>
      </c>
      <c r="D90" s="19" t="s">
        <v>62</v>
      </c>
      <c r="E90" s="19">
        <v>330</v>
      </c>
      <c r="F90" s="19" t="s">
        <v>50</v>
      </c>
      <c r="G90" s="19" t="s">
        <v>45</v>
      </c>
      <c r="H90" s="20">
        <v>33003000</v>
      </c>
      <c r="I90" s="20">
        <v>33003000</v>
      </c>
      <c r="J90" s="19" t="s">
        <v>26</v>
      </c>
      <c r="K90" s="19" t="s">
        <v>26</v>
      </c>
      <c r="L90" s="19" t="s">
        <v>148</v>
      </c>
      <c r="M90" s="19" t="s">
        <v>111</v>
      </c>
    </row>
    <row r="91" spans="1:13" ht="57" x14ac:dyDescent="0.25">
      <c r="A91" s="19">
        <v>75</v>
      </c>
      <c r="B91" s="19">
        <v>84111502</v>
      </c>
      <c r="C91" s="16" t="s">
        <v>172</v>
      </c>
      <c r="D91" s="19" t="s">
        <v>62</v>
      </c>
      <c r="E91" s="19">
        <v>330</v>
      </c>
      <c r="F91" s="19" t="s">
        <v>50</v>
      </c>
      <c r="G91" s="19" t="s">
        <v>45</v>
      </c>
      <c r="H91" s="20">
        <v>55002500</v>
      </c>
      <c r="I91" s="20">
        <v>55002500</v>
      </c>
      <c r="J91" s="19" t="s">
        <v>26</v>
      </c>
      <c r="K91" s="19" t="s">
        <v>26</v>
      </c>
      <c r="L91" s="19" t="s">
        <v>46</v>
      </c>
      <c r="M91" s="17" t="s">
        <v>47</v>
      </c>
    </row>
    <row r="92" spans="1:13" ht="85.5" x14ac:dyDescent="0.25">
      <c r="A92" s="19">
        <v>76</v>
      </c>
      <c r="B92" s="19">
        <v>80141600</v>
      </c>
      <c r="C92" s="16" t="s">
        <v>173</v>
      </c>
      <c r="D92" s="19" t="s">
        <v>62</v>
      </c>
      <c r="E92" s="19">
        <v>150</v>
      </c>
      <c r="F92" s="19" t="s">
        <v>50</v>
      </c>
      <c r="G92" s="19" t="s">
        <v>45</v>
      </c>
      <c r="H92" s="20">
        <v>27500000</v>
      </c>
      <c r="I92" s="20">
        <v>27500000</v>
      </c>
      <c r="J92" s="19" t="s">
        <v>26</v>
      </c>
      <c r="K92" s="19" t="s">
        <v>26</v>
      </c>
      <c r="L92" s="19" t="s">
        <v>124</v>
      </c>
      <c r="M92" s="18" t="s">
        <v>125</v>
      </c>
    </row>
    <row r="93" spans="1:13" ht="57" x14ac:dyDescent="0.25">
      <c r="A93" s="19">
        <v>77</v>
      </c>
      <c r="B93" s="19">
        <v>84111502</v>
      </c>
      <c r="C93" s="16" t="s">
        <v>174</v>
      </c>
      <c r="D93" s="19" t="s">
        <v>62</v>
      </c>
      <c r="E93" s="19">
        <v>60</v>
      </c>
      <c r="F93" s="19" t="s">
        <v>50</v>
      </c>
      <c r="G93" s="19" t="s">
        <v>45</v>
      </c>
      <c r="H93" s="20">
        <v>61833888</v>
      </c>
      <c r="I93" s="20">
        <v>61833888</v>
      </c>
      <c r="J93" s="19" t="s">
        <v>26</v>
      </c>
      <c r="K93" s="19" t="s">
        <v>26</v>
      </c>
      <c r="L93" s="19" t="s">
        <v>46</v>
      </c>
      <c r="M93" s="17" t="s">
        <v>47</v>
      </c>
    </row>
    <row r="94" spans="1:13" ht="71.25" x14ac:dyDescent="0.25">
      <c r="A94" s="19">
        <v>78</v>
      </c>
      <c r="B94" s="19">
        <v>80101500</v>
      </c>
      <c r="C94" s="16" t="s">
        <v>175</v>
      </c>
      <c r="D94" s="19" t="s">
        <v>62</v>
      </c>
      <c r="E94" s="19">
        <v>150</v>
      </c>
      <c r="F94" s="19" t="s">
        <v>50</v>
      </c>
      <c r="G94" s="19" t="s">
        <v>45</v>
      </c>
      <c r="H94" s="20">
        <v>58119650</v>
      </c>
      <c r="I94" s="20">
        <v>58119650</v>
      </c>
      <c r="J94" s="19" t="s">
        <v>26</v>
      </c>
      <c r="K94" s="19" t="s">
        <v>26</v>
      </c>
      <c r="L94" s="19" t="s">
        <v>46</v>
      </c>
      <c r="M94" s="17" t="s">
        <v>47</v>
      </c>
    </row>
    <row r="95" spans="1:13" ht="71.25" x14ac:dyDescent="0.25">
      <c r="A95" s="19">
        <v>79</v>
      </c>
      <c r="B95" s="19">
        <v>80161500</v>
      </c>
      <c r="C95" s="16" t="s">
        <v>176</v>
      </c>
      <c r="D95" s="19" t="s">
        <v>62</v>
      </c>
      <c r="E95" s="19">
        <v>150</v>
      </c>
      <c r="F95" s="19" t="s">
        <v>50</v>
      </c>
      <c r="G95" s="19" t="s">
        <v>45</v>
      </c>
      <c r="H95" s="20">
        <v>14200100</v>
      </c>
      <c r="I95" s="20">
        <v>15000000</v>
      </c>
      <c r="J95" s="19" t="s">
        <v>26</v>
      </c>
      <c r="K95" s="19" t="s">
        <v>26</v>
      </c>
      <c r="L95" s="19" t="s">
        <v>46</v>
      </c>
      <c r="M95" s="17" t="s">
        <v>47</v>
      </c>
    </row>
    <row r="96" spans="1:13" ht="71.25" x14ac:dyDescent="0.25">
      <c r="A96" s="19">
        <v>80</v>
      </c>
      <c r="B96" s="19">
        <v>80161500</v>
      </c>
      <c r="C96" s="16" t="s">
        <v>177</v>
      </c>
      <c r="D96" s="19" t="s">
        <v>62</v>
      </c>
      <c r="E96" s="19">
        <v>150</v>
      </c>
      <c r="F96" s="19" t="s">
        <v>50</v>
      </c>
      <c r="G96" s="19" t="s">
        <v>45</v>
      </c>
      <c r="H96" s="20">
        <v>35306756</v>
      </c>
      <c r="I96" s="20">
        <v>35306756</v>
      </c>
      <c r="J96" s="19" t="s">
        <v>26</v>
      </c>
      <c r="K96" s="19" t="s">
        <v>26</v>
      </c>
      <c r="L96" s="19" t="s">
        <v>46</v>
      </c>
      <c r="M96" s="17" t="s">
        <v>47</v>
      </c>
    </row>
    <row r="97" spans="1:13" ht="71.25" x14ac:dyDescent="0.25">
      <c r="A97" s="19">
        <v>81</v>
      </c>
      <c r="B97" s="19">
        <v>80161500</v>
      </c>
      <c r="C97" s="16" t="s">
        <v>178</v>
      </c>
      <c r="D97" s="19" t="s">
        <v>62</v>
      </c>
      <c r="E97" s="19">
        <v>150</v>
      </c>
      <c r="F97" s="19" t="s">
        <v>50</v>
      </c>
      <c r="G97" s="19" t="s">
        <v>45</v>
      </c>
      <c r="H97" s="20">
        <v>26033332</v>
      </c>
      <c r="I97" s="20">
        <v>26033332</v>
      </c>
      <c r="J97" s="19" t="s">
        <v>26</v>
      </c>
      <c r="K97" s="19" t="s">
        <v>26</v>
      </c>
      <c r="L97" s="19" t="s">
        <v>46</v>
      </c>
      <c r="M97" s="17" t="s">
        <v>47</v>
      </c>
    </row>
    <row r="98" spans="1:13" ht="71.25" x14ac:dyDescent="0.25">
      <c r="A98" s="19">
        <v>82</v>
      </c>
      <c r="B98" s="19">
        <v>80161500</v>
      </c>
      <c r="C98" s="16" t="s">
        <v>179</v>
      </c>
      <c r="D98" s="19" t="s">
        <v>60</v>
      </c>
      <c r="E98" s="19">
        <v>150</v>
      </c>
      <c r="F98" s="19" t="s">
        <v>50</v>
      </c>
      <c r="G98" s="19" t="s">
        <v>45</v>
      </c>
      <c r="H98" s="20">
        <v>14600000</v>
      </c>
      <c r="I98" s="20">
        <v>14600000</v>
      </c>
      <c r="J98" s="19" t="s">
        <v>26</v>
      </c>
      <c r="K98" s="19" t="s">
        <v>26</v>
      </c>
      <c r="L98" s="19" t="s">
        <v>46</v>
      </c>
      <c r="M98" s="17" t="s">
        <v>47</v>
      </c>
    </row>
    <row r="99" spans="1:13" ht="57" x14ac:dyDescent="0.25">
      <c r="A99" s="19">
        <v>83</v>
      </c>
      <c r="B99" s="19">
        <v>84111502</v>
      </c>
      <c r="C99" s="16" t="s">
        <v>180</v>
      </c>
      <c r="D99" s="19" t="s">
        <v>96</v>
      </c>
      <c r="E99" s="19">
        <v>119</v>
      </c>
      <c r="F99" s="19" t="s">
        <v>50</v>
      </c>
      <c r="G99" s="19" t="s">
        <v>45</v>
      </c>
      <c r="H99" s="20">
        <v>26578650</v>
      </c>
      <c r="I99" s="20">
        <v>26578650</v>
      </c>
      <c r="J99" s="19" t="s">
        <v>26</v>
      </c>
      <c r="K99" s="19" t="s">
        <v>26</v>
      </c>
      <c r="L99" s="19" t="s">
        <v>46</v>
      </c>
      <c r="M99" s="17" t="s">
        <v>47</v>
      </c>
    </row>
    <row r="100" spans="1:13" ht="42.75" x14ac:dyDescent="0.25">
      <c r="A100" s="19">
        <v>84</v>
      </c>
      <c r="B100" s="19">
        <v>52141600</v>
      </c>
      <c r="C100" s="16" t="s">
        <v>181</v>
      </c>
      <c r="D100" s="19" t="s">
        <v>182</v>
      </c>
      <c r="E100" s="19">
        <v>70</v>
      </c>
      <c r="F100" s="19" t="s">
        <v>183</v>
      </c>
      <c r="G100" s="19" t="s">
        <v>45</v>
      </c>
      <c r="H100" s="20">
        <v>2748981</v>
      </c>
      <c r="I100" s="20">
        <v>2748981</v>
      </c>
      <c r="J100" s="19" t="s">
        <v>26</v>
      </c>
      <c r="K100" s="19" t="s">
        <v>26</v>
      </c>
      <c r="L100" s="19" t="s">
        <v>46</v>
      </c>
      <c r="M100" s="17" t="s">
        <v>47</v>
      </c>
    </row>
    <row r="101" spans="1:13" ht="71.25" x14ac:dyDescent="0.25">
      <c r="A101" s="19">
        <v>85</v>
      </c>
      <c r="B101" s="19" t="s">
        <v>184</v>
      </c>
      <c r="C101" s="16" t="s">
        <v>185</v>
      </c>
      <c r="D101" s="19" t="s">
        <v>128</v>
      </c>
      <c r="E101" s="19">
        <v>90</v>
      </c>
      <c r="F101" s="19" t="s">
        <v>50</v>
      </c>
      <c r="G101" s="19" t="s">
        <v>45</v>
      </c>
      <c r="H101" s="20">
        <v>19431450</v>
      </c>
      <c r="I101" s="20">
        <v>19431450</v>
      </c>
      <c r="J101" s="19" t="s">
        <v>26</v>
      </c>
      <c r="K101" s="19" t="s">
        <v>26</v>
      </c>
      <c r="L101" s="19" t="s">
        <v>73</v>
      </c>
      <c r="M101" s="19" t="s">
        <v>74</v>
      </c>
    </row>
    <row r="102" spans="1:13" ht="71.25" x14ac:dyDescent="0.25">
      <c r="A102" s="19">
        <v>86</v>
      </c>
      <c r="B102" s="19" t="s">
        <v>184</v>
      </c>
      <c r="C102" s="16" t="s">
        <v>186</v>
      </c>
      <c r="D102" s="19" t="s">
        <v>128</v>
      </c>
      <c r="E102" s="19">
        <v>90</v>
      </c>
      <c r="F102" s="19" t="s">
        <v>50</v>
      </c>
      <c r="G102" s="19" t="s">
        <v>45</v>
      </c>
      <c r="H102" s="20">
        <v>19431450</v>
      </c>
      <c r="I102" s="20">
        <v>19431450</v>
      </c>
      <c r="J102" s="19" t="s">
        <v>26</v>
      </c>
      <c r="K102" s="19" t="s">
        <v>26</v>
      </c>
      <c r="L102" s="19" t="s">
        <v>73</v>
      </c>
      <c r="M102" s="19" t="s">
        <v>74</v>
      </c>
    </row>
    <row r="103" spans="1:13" ht="57" x14ac:dyDescent="0.25">
      <c r="A103" s="19">
        <v>87</v>
      </c>
      <c r="B103" s="19">
        <v>78131600</v>
      </c>
      <c r="C103" s="16" t="s">
        <v>187</v>
      </c>
      <c r="D103" s="19" t="s">
        <v>60</v>
      </c>
      <c r="E103" s="19">
        <v>130</v>
      </c>
      <c r="F103" s="19" t="s">
        <v>50</v>
      </c>
      <c r="G103" s="19" t="s">
        <v>45</v>
      </c>
      <c r="H103" s="20">
        <v>9967100</v>
      </c>
      <c r="I103" s="20">
        <v>9967100</v>
      </c>
      <c r="J103" s="19" t="s">
        <v>26</v>
      </c>
      <c r="K103" s="19" t="s">
        <v>26</v>
      </c>
      <c r="L103" s="19" t="s">
        <v>46</v>
      </c>
      <c r="M103" s="17" t="s">
        <v>47</v>
      </c>
    </row>
    <row r="104" spans="1:13" ht="71.25" x14ac:dyDescent="0.25">
      <c r="A104" s="19">
        <v>88</v>
      </c>
      <c r="B104" s="19" t="s">
        <v>184</v>
      </c>
      <c r="C104" s="16" t="s">
        <v>188</v>
      </c>
      <c r="D104" s="19" t="s">
        <v>128</v>
      </c>
      <c r="E104" s="19">
        <v>90</v>
      </c>
      <c r="F104" s="19" t="s">
        <v>50</v>
      </c>
      <c r="G104" s="19" t="s">
        <v>45</v>
      </c>
      <c r="H104" s="20">
        <v>19431450</v>
      </c>
      <c r="I104" s="20">
        <v>19431450</v>
      </c>
      <c r="J104" s="19" t="s">
        <v>26</v>
      </c>
      <c r="K104" s="19" t="s">
        <v>26</v>
      </c>
      <c r="L104" s="19" t="s">
        <v>73</v>
      </c>
      <c r="M104" s="19" t="s">
        <v>74</v>
      </c>
    </row>
    <row r="105" spans="1:13" ht="156.75" x14ac:dyDescent="0.25">
      <c r="A105" s="19">
        <v>89</v>
      </c>
      <c r="B105" s="19">
        <v>93141500</v>
      </c>
      <c r="C105" s="16" t="s">
        <v>189</v>
      </c>
      <c r="D105" s="19" t="s">
        <v>190</v>
      </c>
      <c r="E105" s="19">
        <v>180</v>
      </c>
      <c r="F105" s="19" t="s">
        <v>50</v>
      </c>
      <c r="G105" s="19" t="s">
        <v>45</v>
      </c>
      <c r="H105" s="20">
        <v>26399952</v>
      </c>
      <c r="I105" s="20">
        <v>26399952</v>
      </c>
      <c r="J105" s="19" t="s">
        <v>26</v>
      </c>
      <c r="K105" s="19" t="s">
        <v>26</v>
      </c>
      <c r="L105" s="24" t="s">
        <v>120</v>
      </c>
      <c r="M105" s="19" t="s">
        <v>121</v>
      </c>
    </row>
    <row r="106" spans="1:13" ht="85.5" x14ac:dyDescent="0.25">
      <c r="A106" s="19">
        <v>90</v>
      </c>
      <c r="B106" s="19">
        <v>93141500</v>
      </c>
      <c r="C106" s="16" t="s">
        <v>191</v>
      </c>
      <c r="D106" s="19" t="s">
        <v>190</v>
      </c>
      <c r="E106" s="19">
        <v>130</v>
      </c>
      <c r="F106" s="19" t="s">
        <v>50</v>
      </c>
      <c r="G106" s="19" t="s">
        <v>45</v>
      </c>
      <c r="H106" s="20">
        <v>24385550</v>
      </c>
      <c r="I106" s="20">
        <v>24385550</v>
      </c>
      <c r="J106" s="19" t="s">
        <v>26</v>
      </c>
      <c r="K106" s="19" t="s">
        <v>26</v>
      </c>
      <c r="L106" s="24" t="s">
        <v>120</v>
      </c>
      <c r="M106" s="19" t="s">
        <v>121</v>
      </c>
    </row>
    <row r="107" spans="1:13" ht="99.75" x14ac:dyDescent="0.25">
      <c r="A107" s="19">
        <v>91</v>
      </c>
      <c r="B107" s="19">
        <v>93141500</v>
      </c>
      <c r="C107" s="16" t="s">
        <v>192</v>
      </c>
      <c r="D107" s="19" t="s">
        <v>190</v>
      </c>
      <c r="E107" s="19">
        <v>130</v>
      </c>
      <c r="F107" s="19" t="s">
        <v>50</v>
      </c>
      <c r="G107" s="19" t="s">
        <v>45</v>
      </c>
      <c r="H107" s="20">
        <v>24385550</v>
      </c>
      <c r="I107" s="20">
        <v>24385550</v>
      </c>
      <c r="J107" s="19" t="s">
        <v>26</v>
      </c>
      <c r="K107" s="19" t="s">
        <v>26</v>
      </c>
      <c r="L107" s="24" t="s">
        <v>120</v>
      </c>
      <c r="M107" s="19" t="s">
        <v>121</v>
      </c>
    </row>
    <row r="108" spans="1:13" ht="99.75" x14ac:dyDescent="0.25">
      <c r="A108" s="19">
        <v>92</v>
      </c>
      <c r="B108" s="19">
        <v>93141500</v>
      </c>
      <c r="C108" s="16" t="s">
        <v>193</v>
      </c>
      <c r="D108" s="19" t="s">
        <v>190</v>
      </c>
      <c r="E108" s="19">
        <v>140</v>
      </c>
      <c r="F108" s="19" t="s">
        <v>50</v>
      </c>
      <c r="G108" s="19" t="s">
        <v>45</v>
      </c>
      <c r="H108" s="20">
        <v>26399952</v>
      </c>
      <c r="I108" s="20">
        <v>26399952</v>
      </c>
      <c r="J108" s="19" t="s">
        <v>26</v>
      </c>
      <c r="K108" s="19" t="s">
        <v>26</v>
      </c>
      <c r="L108" s="24" t="s">
        <v>120</v>
      </c>
      <c r="M108" s="19" t="s">
        <v>121</v>
      </c>
    </row>
    <row r="109" spans="1:13" ht="128.25" x14ac:dyDescent="0.25">
      <c r="A109" s="19">
        <v>93</v>
      </c>
      <c r="B109" s="19">
        <v>80121600</v>
      </c>
      <c r="C109" s="16" t="s">
        <v>194</v>
      </c>
      <c r="D109" s="19" t="s">
        <v>190</v>
      </c>
      <c r="E109" s="19">
        <v>180</v>
      </c>
      <c r="F109" s="19" t="s">
        <v>50</v>
      </c>
      <c r="G109" s="19" t="s">
        <v>45</v>
      </c>
      <c r="H109" s="20">
        <v>26399952</v>
      </c>
      <c r="I109" s="20">
        <v>26399952</v>
      </c>
      <c r="J109" s="19" t="s">
        <v>26</v>
      </c>
      <c r="K109" s="19" t="s">
        <v>26</v>
      </c>
      <c r="L109" s="24" t="s">
        <v>120</v>
      </c>
      <c r="M109" s="19" t="s">
        <v>121</v>
      </c>
    </row>
    <row r="110" spans="1:13" ht="156.75" x14ac:dyDescent="0.25">
      <c r="A110" s="19">
        <v>94</v>
      </c>
      <c r="B110" s="19">
        <v>93151600</v>
      </c>
      <c r="C110" s="16" t="s">
        <v>195</v>
      </c>
      <c r="D110" s="19" t="s">
        <v>190</v>
      </c>
      <c r="E110" s="19">
        <v>120</v>
      </c>
      <c r="F110" s="19" t="s">
        <v>50</v>
      </c>
      <c r="G110" s="19" t="s">
        <v>45</v>
      </c>
      <c r="H110" s="20">
        <v>26399952</v>
      </c>
      <c r="I110" s="20">
        <v>26399952</v>
      </c>
      <c r="J110" s="19" t="s">
        <v>26</v>
      </c>
      <c r="K110" s="19" t="s">
        <v>26</v>
      </c>
      <c r="L110" s="24" t="s">
        <v>120</v>
      </c>
      <c r="M110" s="19" t="s">
        <v>121</v>
      </c>
    </row>
    <row r="111" spans="1:13" ht="171" x14ac:dyDescent="0.25">
      <c r="A111" s="19">
        <v>95</v>
      </c>
      <c r="B111" s="19">
        <v>93141500</v>
      </c>
      <c r="C111" s="16" t="s">
        <v>196</v>
      </c>
      <c r="D111" s="19" t="s">
        <v>72</v>
      </c>
      <c r="E111" s="19">
        <v>120</v>
      </c>
      <c r="F111" s="19" t="s">
        <v>50</v>
      </c>
      <c r="G111" s="19" t="s">
        <v>45</v>
      </c>
      <c r="H111" s="20">
        <f t="shared" ref="H111:I113" si="3">5500500*4</f>
        <v>22002000</v>
      </c>
      <c r="I111" s="20">
        <f t="shared" si="3"/>
        <v>22002000</v>
      </c>
      <c r="J111" s="19" t="s">
        <v>26</v>
      </c>
      <c r="K111" s="19" t="s">
        <v>26</v>
      </c>
      <c r="L111" s="24" t="s">
        <v>120</v>
      </c>
      <c r="M111" s="19" t="s">
        <v>121</v>
      </c>
    </row>
    <row r="112" spans="1:13" ht="171" x14ac:dyDescent="0.25">
      <c r="A112" s="19">
        <v>96</v>
      </c>
      <c r="B112" s="19">
        <v>81101500</v>
      </c>
      <c r="C112" s="16" t="s">
        <v>197</v>
      </c>
      <c r="D112" s="19" t="s">
        <v>190</v>
      </c>
      <c r="E112" s="19">
        <v>120</v>
      </c>
      <c r="F112" s="19" t="s">
        <v>50</v>
      </c>
      <c r="G112" s="19" t="s">
        <v>45</v>
      </c>
      <c r="H112" s="20">
        <f t="shared" si="3"/>
        <v>22002000</v>
      </c>
      <c r="I112" s="20">
        <f t="shared" si="3"/>
        <v>22002000</v>
      </c>
      <c r="J112" s="19" t="s">
        <v>26</v>
      </c>
      <c r="K112" s="19" t="s">
        <v>26</v>
      </c>
      <c r="L112" s="24" t="s">
        <v>120</v>
      </c>
      <c r="M112" s="19" t="s">
        <v>121</v>
      </c>
    </row>
    <row r="113" spans="1:13" ht="142.5" x14ac:dyDescent="0.25">
      <c r="A113" s="19">
        <v>97</v>
      </c>
      <c r="B113" s="19">
        <v>80121600</v>
      </c>
      <c r="C113" s="16" t="s">
        <v>198</v>
      </c>
      <c r="D113" s="19" t="s">
        <v>190</v>
      </c>
      <c r="E113" s="19">
        <v>120</v>
      </c>
      <c r="F113" s="19" t="s">
        <v>50</v>
      </c>
      <c r="G113" s="19" t="s">
        <v>45</v>
      </c>
      <c r="H113" s="20">
        <f t="shared" si="3"/>
        <v>22002000</v>
      </c>
      <c r="I113" s="20">
        <f t="shared" si="3"/>
        <v>22002000</v>
      </c>
      <c r="J113" s="19" t="s">
        <v>26</v>
      </c>
      <c r="K113" s="19" t="s">
        <v>26</v>
      </c>
      <c r="L113" s="24" t="s">
        <v>120</v>
      </c>
      <c r="M113" s="19" t="s">
        <v>121</v>
      </c>
    </row>
    <row r="114" spans="1:13" ht="142.5" x14ac:dyDescent="0.25">
      <c r="A114" s="19">
        <v>98</v>
      </c>
      <c r="B114" s="19">
        <v>93141500</v>
      </c>
      <c r="C114" s="16" t="s">
        <v>199</v>
      </c>
      <c r="D114" s="37" t="s">
        <v>83</v>
      </c>
      <c r="E114" s="19">
        <v>120</v>
      </c>
      <c r="F114" s="19" t="s">
        <v>50</v>
      </c>
      <c r="G114" s="19" t="s">
        <v>45</v>
      </c>
      <c r="H114" s="19" t="s">
        <v>200</v>
      </c>
      <c r="I114" s="20" t="s">
        <v>200</v>
      </c>
      <c r="J114" s="19" t="s">
        <v>26</v>
      </c>
      <c r="K114" s="19" t="s">
        <v>26</v>
      </c>
      <c r="L114" s="24" t="s">
        <v>120</v>
      </c>
      <c r="M114" s="19" t="s">
        <v>121</v>
      </c>
    </row>
    <row r="115" spans="1:13" ht="156.75" x14ac:dyDescent="0.25">
      <c r="A115" s="19">
        <v>99</v>
      </c>
      <c r="B115" s="19">
        <v>93151600</v>
      </c>
      <c r="C115" s="16" t="s">
        <v>201</v>
      </c>
      <c r="D115" s="19" t="s">
        <v>190</v>
      </c>
      <c r="E115" s="19">
        <v>180</v>
      </c>
      <c r="F115" s="19" t="s">
        <v>50</v>
      </c>
      <c r="G115" s="19" t="s">
        <v>45</v>
      </c>
      <c r="H115" s="20">
        <f>5500500*4</f>
        <v>22002000</v>
      </c>
      <c r="I115" s="20">
        <f>5500500*4</f>
        <v>22002000</v>
      </c>
      <c r="J115" s="19" t="s">
        <v>26</v>
      </c>
      <c r="K115" s="19" t="s">
        <v>26</v>
      </c>
      <c r="L115" s="24" t="s">
        <v>120</v>
      </c>
      <c r="M115" s="19" t="s">
        <v>121</v>
      </c>
    </row>
    <row r="116" spans="1:13" ht="85.5" x14ac:dyDescent="0.25">
      <c r="A116" s="19">
        <v>100</v>
      </c>
      <c r="B116" s="19">
        <v>93141500</v>
      </c>
      <c r="C116" s="16" t="s">
        <v>202</v>
      </c>
      <c r="D116" s="26" t="s">
        <v>49</v>
      </c>
      <c r="E116" s="19">
        <v>180</v>
      </c>
      <c r="F116" s="19" t="s">
        <v>50</v>
      </c>
      <c r="G116" s="19" t="s">
        <v>45</v>
      </c>
      <c r="H116" s="20">
        <f>5500500*4</f>
        <v>22002000</v>
      </c>
      <c r="I116" s="20">
        <f>5500500*4</f>
        <v>22002000</v>
      </c>
      <c r="J116" s="19" t="s">
        <v>26</v>
      </c>
      <c r="K116" s="19" t="s">
        <v>26</v>
      </c>
      <c r="L116" s="24" t="s">
        <v>120</v>
      </c>
      <c r="M116" s="19" t="s">
        <v>121</v>
      </c>
    </row>
    <row r="117" spans="1:13" ht="71.25" x14ac:dyDescent="0.25">
      <c r="A117" s="19">
        <v>101</v>
      </c>
      <c r="B117" s="19" t="s">
        <v>184</v>
      </c>
      <c r="C117" s="16" t="s">
        <v>203</v>
      </c>
      <c r="D117" s="19" t="s">
        <v>128</v>
      </c>
      <c r="E117" s="19">
        <v>90</v>
      </c>
      <c r="F117" s="19" t="s">
        <v>50</v>
      </c>
      <c r="G117" s="19" t="s">
        <v>45</v>
      </c>
      <c r="H117" s="20">
        <v>19431450</v>
      </c>
      <c r="I117" s="20">
        <v>19431450</v>
      </c>
      <c r="J117" s="19" t="s">
        <v>26</v>
      </c>
      <c r="K117" s="19" t="s">
        <v>26</v>
      </c>
      <c r="L117" s="19" t="s">
        <v>73</v>
      </c>
      <c r="M117" s="19" t="s">
        <v>74</v>
      </c>
    </row>
    <row r="118" spans="1:13" ht="57" x14ac:dyDescent="0.25">
      <c r="A118" s="19">
        <v>102</v>
      </c>
      <c r="B118" s="19">
        <v>80121600</v>
      </c>
      <c r="C118" s="16" t="s">
        <v>204</v>
      </c>
      <c r="D118" s="19" t="s">
        <v>190</v>
      </c>
      <c r="E118" s="19">
        <v>120</v>
      </c>
      <c r="F118" s="19" t="s">
        <v>50</v>
      </c>
      <c r="G118" s="19" t="s">
        <v>45</v>
      </c>
      <c r="H118" s="20">
        <f>4100100*4</f>
        <v>16400400</v>
      </c>
      <c r="I118" s="20">
        <f>4100100*4</f>
        <v>16400400</v>
      </c>
      <c r="J118" s="19" t="s">
        <v>26</v>
      </c>
      <c r="K118" s="19" t="s">
        <v>26</v>
      </c>
      <c r="L118" s="24" t="s">
        <v>120</v>
      </c>
      <c r="M118" s="19" t="s">
        <v>121</v>
      </c>
    </row>
    <row r="119" spans="1:13" ht="71.25" x14ac:dyDescent="0.25">
      <c r="A119" s="19">
        <v>103</v>
      </c>
      <c r="B119" s="19">
        <v>93141500</v>
      </c>
      <c r="C119" s="16" t="s">
        <v>205</v>
      </c>
      <c r="D119" s="19" t="s">
        <v>190</v>
      </c>
      <c r="E119" s="19">
        <v>120</v>
      </c>
      <c r="F119" s="19" t="s">
        <v>50</v>
      </c>
      <c r="G119" s="19" t="s">
        <v>45</v>
      </c>
      <c r="H119" s="20">
        <f>6700500*4</f>
        <v>26802000</v>
      </c>
      <c r="I119" s="20">
        <f>6700500*4</f>
        <v>26802000</v>
      </c>
      <c r="J119" s="19" t="s">
        <v>26</v>
      </c>
      <c r="K119" s="19" t="s">
        <v>26</v>
      </c>
      <c r="L119" s="24" t="s">
        <v>120</v>
      </c>
      <c r="M119" s="19" t="s">
        <v>121</v>
      </c>
    </row>
    <row r="120" spans="1:13" ht="71.25" x14ac:dyDescent="0.25">
      <c r="A120" s="19">
        <v>104</v>
      </c>
      <c r="B120" s="19">
        <v>93141500</v>
      </c>
      <c r="C120" s="16" t="s">
        <v>206</v>
      </c>
      <c r="D120" s="19" t="s">
        <v>190</v>
      </c>
      <c r="E120" s="19">
        <v>140</v>
      </c>
      <c r="F120" s="19" t="s">
        <v>50</v>
      </c>
      <c r="G120" s="19" t="s">
        <v>45</v>
      </c>
      <c r="H120" s="17">
        <v>31269000</v>
      </c>
      <c r="I120" s="17">
        <v>31269000</v>
      </c>
      <c r="J120" s="19" t="s">
        <v>26</v>
      </c>
      <c r="K120" s="19" t="s">
        <v>26</v>
      </c>
      <c r="L120" s="24" t="s">
        <v>120</v>
      </c>
      <c r="M120" s="19" t="s">
        <v>121</v>
      </c>
    </row>
    <row r="121" spans="1:13" ht="42.75" x14ac:dyDescent="0.25">
      <c r="A121" s="19">
        <v>105</v>
      </c>
      <c r="B121" s="19">
        <v>93141500</v>
      </c>
      <c r="C121" s="16" t="s">
        <v>207</v>
      </c>
      <c r="D121" s="37" t="s">
        <v>83</v>
      </c>
      <c r="E121" s="19">
        <v>180</v>
      </c>
      <c r="F121" s="19" t="s">
        <v>50</v>
      </c>
      <c r="G121" s="19" t="s">
        <v>45</v>
      </c>
      <c r="H121" s="19" t="s">
        <v>208</v>
      </c>
      <c r="I121" s="19" t="s">
        <v>209</v>
      </c>
      <c r="J121" s="19" t="s">
        <v>26</v>
      </c>
      <c r="K121" s="19" t="s">
        <v>26</v>
      </c>
      <c r="L121" s="24" t="s">
        <v>120</v>
      </c>
      <c r="M121" s="19" t="s">
        <v>121</v>
      </c>
    </row>
    <row r="122" spans="1:13" ht="99.75" x14ac:dyDescent="0.25">
      <c r="A122" s="19">
        <v>106</v>
      </c>
      <c r="B122" s="19">
        <v>81101500</v>
      </c>
      <c r="C122" s="16" t="s">
        <v>210</v>
      </c>
      <c r="D122" s="19" t="s">
        <v>62</v>
      </c>
      <c r="E122" s="19">
        <v>180</v>
      </c>
      <c r="F122" s="19" t="s">
        <v>50</v>
      </c>
      <c r="G122" s="19" t="s">
        <v>45</v>
      </c>
      <c r="H122" s="20">
        <v>29705550</v>
      </c>
      <c r="I122" s="20">
        <v>29705550</v>
      </c>
      <c r="J122" s="19" t="s">
        <v>26</v>
      </c>
      <c r="K122" s="19" t="s">
        <v>26</v>
      </c>
      <c r="L122" s="19" t="s">
        <v>73</v>
      </c>
      <c r="M122" s="19" t="s">
        <v>74</v>
      </c>
    </row>
    <row r="123" spans="1:13" ht="85.5" x14ac:dyDescent="0.25">
      <c r="A123" s="19">
        <v>107</v>
      </c>
      <c r="B123" s="19">
        <v>81101500</v>
      </c>
      <c r="C123" s="16" t="s">
        <v>211</v>
      </c>
      <c r="D123" s="19" t="s">
        <v>62</v>
      </c>
      <c r="E123" s="19">
        <v>180</v>
      </c>
      <c r="F123" s="19" t="s">
        <v>50</v>
      </c>
      <c r="G123" s="19" t="s">
        <v>45</v>
      </c>
      <c r="H123" s="20">
        <v>24385550</v>
      </c>
      <c r="I123" s="20">
        <v>24385550</v>
      </c>
      <c r="J123" s="19" t="s">
        <v>26</v>
      </c>
      <c r="K123" s="19" t="s">
        <v>26</v>
      </c>
      <c r="L123" s="19" t="s">
        <v>73</v>
      </c>
      <c r="M123" s="19" t="s">
        <v>74</v>
      </c>
    </row>
    <row r="124" spans="1:13" ht="71.25" x14ac:dyDescent="0.25">
      <c r="A124" s="19">
        <v>108</v>
      </c>
      <c r="B124" s="19">
        <v>81101500</v>
      </c>
      <c r="C124" s="16" t="s">
        <v>212</v>
      </c>
      <c r="D124" s="19" t="s">
        <v>62</v>
      </c>
      <c r="E124" s="19">
        <v>180</v>
      </c>
      <c r="F124" s="19" t="s">
        <v>50</v>
      </c>
      <c r="G124" s="19" t="s">
        <v>45</v>
      </c>
      <c r="H124" s="20">
        <v>32636300</v>
      </c>
      <c r="I124" s="20">
        <v>32636300</v>
      </c>
      <c r="J124" s="19" t="s">
        <v>26</v>
      </c>
      <c r="K124" s="19" t="s">
        <v>26</v>
      </c>
      <c r="L124" s="19" t="s">
        <v>73</v>
      </c>
      <c r="M124" s="19" t="s">
        <v>74</v>
      </c>
    </row>
    <row r="125" spans="1:13" ht="71.25" x14ac:dyDescent="0.25">
      <c r="A125" s="19">
        <v>109</v>
      </c>
      <c r="B125" s="19">
        <v>80121600</v>
      </c>
      <c r="C125" s="16" t="s">
        <v>213</v>
      </c>
      <c r="D125" s="19" t="s">
        <v>154</v>
      </c>
      <c r="E125" s="19">
        <v>143</v>
      </c>
      <c r="F125" s="19" t="s">
        <v>50</v>
      </c>
      <c r="G125" s="19" t="s">
        <v>45</v>
      </c>
      <c r="H125" s="20">
        <v>25302300</v>
      </c>
      <c r="I125" s="20">
        <v>25302300</v>
      </c>
      <c r="J125" s="19" t="s">
        <v>26</v>
      </c>
      <c r="K125" s="19" t="s">
        <v>26</v>
      </c>
      <c r="L125" s="19" t="s">
        <v>73</v>
      </c>
      <c r="M125" s="19" t="s">
        <v>74</v>
      </c>
    </row>
    <row r="126" spans="1:13" ht="85.5" x14ac:dyDescent="0.25">
      <c r="A126" s="19">
        <v>110</v>
      </c>
      <c r="B126" s="19">
        <v>81101500</v>
      </c>
      <c r="C126" s="16" t="s">
        <v>214</v>
      </c>
      <c r="D126" s="19" t="s">
        <v>62</v>
      </c>
      <c r="E126" s="19">
        <v>180</v>
      </c>
      <c r="F126" s="19" t="s">
        <v>50</v>
      </c>
      <c r="G126" s="19" t="s">
        <v>45</v>
      </c>
      <c r="H126" s="20">
        <v>24599999.879999999</v>
      </c>
      <c r="I126" s="20">
        <v>24599999.879999999</v>
      </c>
      <c r="J126" s="19" t="s">
        <v>26</v>
      </c>
      <c r="K126" s="19" t="s">
        <v>26</v>
      </c>
      <c r="L126" s="19" t="s">
        <v>73</v>
      </c>
      <c r="M126" s="19" t="s">
        <v>74</v>
      </c>
    </row>
    <row r="127" spans="1:13" ht="85.5" x14ac:dyDescent="0.25">
      <c r="A127" s="19">
        <v>111</v>
      </c>
      <c r="B127" s="19">
        <v>81101500</v>
      </c>
      <c r="C127" s="16" t="s">
        <v>215</v>
      </c>
      <c r="D127" s="19" t="s">
        <v>62</v>
      </c>
      <c r="E127" s="19">
        <v>180</v>
      </c>
      <c r="F127" s="19" t="s">
        <v>50</v>
      </c>
      <c r="G127" s="19" t="s">
        <v>45</v>
      </c>
      <c r="H127" s="20">
        <v>24599999.879999999</v>
      </c>
      <c r="I127" s="20">
        <v>24599999.879999999</v>
      </c>
      <c r="J127" s="19" t="s">
        <v>26</v>
      </c>
      <c r="K127" s="19" t="s">
        <v>26</v>
      </c>
      <c r="L127" s="19" t="s">
        <v>73</v>
      </c>
      <c r="M127" s="19" t="s">
        <v>74</v>
      </c>
    </row>
    <row r="128" spans="1:13" ht="71.25" x14ac:dyDescent="0.25">
      <c r="A128" s="19">
        <v>112</v>
      </c>
      <c r="B128" s="19">
        <v>81101500</v>
      </c>
      <c r="C128" s="16" t="s">
        <v>216</v>
      </c>
      <c r="D128" s="37" t="s">
        <v>83</v>
      </c>
      <c r="E128" s="19">
        <v>180</v>
      </c>
      <c r="F128" s="19" t="s">
        <v>50</v>
      </c>
      <c r="G128" s="19" t="s">
        <v>45</v>
      </c>
      <c r="H128" s="19" t="s">
        <v>217</v>
      </c>
      <c r="I128" s="19" t="s">
        <v>217</v>
      </c>
      <c r="J128" s="19" t="s">
        <v>26</v>
      </c>
      <c r="K128" s="19" t="s">
        <v>26</v>
      </c>
      <c r="L128" s="19" t="s">
        <v>73</v>
      </c>
      <c r="M128" s="19" t="s">
        <v>74</v>
      </c>
    </row>
    <row r="129" spans="1:13" ht="71.25" x14ac:dyDescent="0.25">
      <c r="A129" s="19">
        <v>113</v>
      </c>
      <c r="B129" s="19">
        <v>81101500</v>
      </c>
      <c r="C129" s="16" t="s">
        <v>218</v>
      </c>
      <c r="D129" s="19" t="s">
        <v>62</v>
      </c>
      <c r="E129" s="19">
        <v>180</v>
      </c>
      <c r="F129" s="19" t="s">
        <v>50</v>
      </c>
      <c r="G129" s="19" t="s">
        <v>45</v>
      </c>
      <c r="H129" s="20">
        <v>24599999.879999999</v>
      </c>
      <c r="I129" s="20">
        <v>24599999.879999999</v>
      </c>
      <c r="J129" s="19" t="s">
        <v>26</v>
      </c>
      <c r="K129" s="19" t="s">
        <v>26</v>
      </c>
      <c r="L129" s="19" t="s">
        <v>73</v>
      </c>
      <c r="M129" s="19" t="s">
        <v>74</v>
      </c>
    </row>
    <row r="130" spans="1:13" ht="71.25" x14ac:dyDescent="0.25">
      <c r="A130" s="19">
        <v>114</v>
      </c>
      <c r="B130" s="19">
        <v>81101500</v>
      </c>
      <c r="C130" s="16" t="s">
        <v>219</v>
      </c>
      <c r="D130" s="19" t="s">
        <v>72</v>
      </c>
      <c r="E130" s="19">
        <v>120</v>
      </c>
      <c r="F130" s="19" t="s">
        <v>50</v>
      </c>
      <c r="G130" s="19" t="s">
        <v>45</v>
      </c>
      <c r="H130" s="20">
        <v>3600000</v>
      </c>
      <c r="I130" s="20">
        <v>3600000</v>
      </c>
      <c r="J130" s="19" t="s">
        <v>26</v>
      </c>
      <c r="K130" s="19" t="s">
        <v>26</v>
      </c>
      <c r="L130" s="19" t="s">
        <v>73</v>
      </c>
      <c r="M130" s="19" t="s">
        <v>74</v>
      </c>
    </row>
    <row r="131" spans="1:13" ht="71.25" x14ac:dyDescent="0.25">
      <c r="A131" s="19">
        <v>115</v>
      </c>
      <c r="B131" s="19">
        <v>81101500</v>
      </c>
      <c r="C131" s="16" t="s">
        <v>220</v>
      </c>
      <c r="D131" s="19" t="s">
        <v>60</v>
      </c>
      <c r="E131" s="19">
        <v>150</v>
      </c>
      <c r="F131" s="19" t="s">
        <v>50</v>
      </c>
      <c r="G131" s="19" t="s">
        <v>45</v>
      </c>
      <c r="H131" s="20">
        <v>20500500</v>
      </c>
      <c r="I131" s="20">
        <v>20500500</v>
      </c>
      <c r="J131" s="19" t="s">
        <v>26</v>
      </c>
      <c r="K131" s="19" t="s">
        <v>26</v>
      </c>
      <c r="L131" s="19" t="s">
        <v>73</v>
      </c>
      <c r="M131" s="19" t="s">
        <v>74</v>
      </c>
    </row>
    <row r="132" spans="1:13" ht="71.25" x14ac:dyDescent="0.25">
      <c r="A132" s="19">
        <v>116</v>
      </c>
      <c r="B132" s="19">
        <v>81101500</v>
      </c>
      <c r="C132" s="16" t="s">
        <v>221</v>
      </c>
      <c r="D132" s="19" t="s">
        <v>43</v>
      </c>
      <c r="E132" s="19">
        <v>180</v>
      </c>
      <c r="F132" s="19" t="s">
        <v>50</v>
      </c>
      <c r="G132" s="19" t="s">
        <v>45</v>
      </c>
      <c r="H132" s="20">
        <v>24599999.879999999</v>
      </c>
      <c r="I132" s="20">
        <v>24599999.879999999</v>
      </c>
      <c r="J132" s="19" t="s">
        <v>26</v>
      </c>
      <c r="K132" s="19" t="s">
        <v>26</v>
      </c>
      <c r="L132" s="19" t="s">
        <v>73</v>
      </c>
      <c r="M132" s="19" t="s">
        <v>74</v>
      </c>
    </row>
    <row r="133" spans="1:13" ht="99.75" x14ac:dyDescent="0.25">
      <c r="A133" s="19">
        <v>117</v>
      </c>
      <c r="B133" s="19">
        <v>81101500</v>
      </c>
      <c r="C133" s="16" t="s">
        <v>222</v>
      </c>
      <c r="D133" s="19" t="s">
        <v>62</v>
      </c>
      <c r="E133" s="19">
        <v>180</v>
      </c>
      <c r="F133" s="19" t="s">
        <v>50</v>
      </c>
      <c r="G133" s="19" t="s">
        <v>45</v>
      </c>
      <c r="H133" s="20">
        <v>45000000</v>
      </c>
      <c r="I133" s="20">
        <v>45000000</v>
      </c>
      <c r="J133" s="19" t="s">
        <v>26</v>
      </c>
      <c r="K133" s="19" t="s">
        <v>26</v>
      </c>
      <c r="L133" s="19" t="s">
        <v>73</v>
      </c>
      <c r="M133" s="19" t="s">
        <v>74</v>
      </c>
    </row>
    <row r="134" spans="1:13" ht="85.5" x14ac:dyDescent="0.25">
      <c r="A134" s="19">
        <v>118</v>
      </c>
      <c r="B134" s="19">
        <v>81101500</v>
      </c>
      <c r="C134" s="16" t="s">
        <v>223</v>
      </c>
      <c r="D134" s="37" t="s">
        <v>83</v>
      </c>
      <c r="E134" s="19">
        <v>59</v>
      </c>
      <c r="F134" s="19" t="s">
        <v>50</v>
      </c>
      <c r="G134" s="19" t="s">
        <v>45</v>
      </c>
      <c r="H134" s="19" t="s">
        <v>224</v>
      </c>
      <c r="I134" s="19" t="s">
        <v>224</v>
      </c>
      <c r="J134" s="19" t="s">
        <v>26</v>
      </c>
      <c r="K134" s="19" t="s">
        <v>26</v>
      </c>
      <c r="L134" s="19" t="s">
        <v>73</v>
      </c>
      <c r="M134" s="19" t="s">
        <v>74</v>
      </c>
    </row>
    <row r="135" spans="1:13" ht="85.5" x14ac:dyDescent="0.25">
      <c r="A135" s="19">
        <v>119</v>
      </c>
      <c r="B135" s="19">
        <v>81101500</v>
      </c>
      <c r="C135" s="16" t="s">
        <v>225</v>
      </c>
      <c r="D135" s="19" t="s">
        <v>72</v>
      </c>
      <c r="E135" s="19">
        <v>120</v>
      </c>
      <c r="F135" s="19" t="s">
        <v>50</v>
      </c>
      <c r="G135" s="19" t="s">
        <v>45</v>
      </c>
      <c r="H135" s="20">
        <v>10084250</v>
      </c>
      <c r="I135" s="20">
        <v>10084250</v>
      </c>
      <c r="J135" s="19" t="s">
        <v>26</v>
      </c>
      <c r="K135" s="19" t="s">
        <v>26</v>
      </c>
      <c r="L135" s="19" t="s">
        <v>73</v>
      </c>
      <c r="M135" s="19" t="s">
        <v>74</v>
      </c>
    </row>
    <row r="136" spans="1:13" ht="85.5" x14ac:dyDescent="0.25">
      <c r="A136" s="19">
        <v>120</v>
      </c>
      <c r="B136" s="19">
        <v>81101500</v>
      </c>
      <c r="C136" s="16" t="s">
        <v>226</v>
      </c>
      <c r="D136" s="37" t="s">
        <v>83</v>
      </c>
      <c r="E136" s="19">
        <v>179</v>
      </c>
      <c r="F136" s="19" t="s">
        <v>50</v>
      </c>
      <c r="G136" s="19" t="s">
        <v>45</v>
      </c>
      <c r="H136" s="19" t="s">
        <v>227</v>
      </c>
      <c r="I136" s="19" t="s">
        <v>227</v>
      </c>
      <c r="J136" s="19" t="s">
        <v>26</v>
      </c>
      <c r="K136" s="19" t="s">
        <v>26</v>
      </c>
      <c r="L136" s="19" t="s">
        <v>73</v>
      </c>
      <c r="M136" s="19" t="s">
        <v>74</v>
      </c>
    </row>
    <row r="137" spans="1:13" ht="85.5" x14ac:dyDescent="0.25">
      <c r="A137" s="19">
        <v>121</v>
      </c>
      <c r="B137" s="19">
        <v>81101500</v>
      </c>
      <c r="C137" s="16" t="s">
        <v>228</v>
      </c>
      <c r="D137" s="19" t="s">
        <v>62</v>
      </c>
      <c r="E137" s="19">
        <v>330</v>
      </c>
      <c r="F137" s="19" t="s">
        <v>50</v>
      </c>
      <c r="G137" s="19" t="s">
        <v>45</v>
      </c>
      <c r="H137" s="19" t="s">
        <v>229</v>
      </c>
      <c r="I137" s="19" t="s">
        <v>229</v>
      </c>
      <c r="J137" s="19" t="s">
        <v>26</v>
      </c>
      <c r="K137" s="19" t="s">
        <v>26</v>
      </c>
      <c r="L137" s="19" t="s">
        <v>73</v>
      </c>
      <c r="M137" s="19" t="s">
        <v>74</v>
      </c>
    </row>
    <row r="138" spans="1:13" ht="71.25" x14ac:dyDescent="0.25">
      <c r="A138" s="19">
        <v>122</v>
      </c>
      <c r="B138" s="19">
        <v>93141503</v>
      </c>
      <c r="C138" s="16" t="s">
        <v>230</v>
      </c>
      <c r="D138" s="19" t="s">
        <v>128</v>
      </c>
      <c r="E138" s="19">
        <v>90</v>
      </c>
      <c r="F138" s="19" t="s">
        <v>50</v>
      </c>
      <c r="G138" s="19" t="s">
        <v>45</v>
      </c>
      <c r="H138" s="20">
        <v>19431450</v>
      </c>
      <c r="I138" s="20">
        <v>19431450</v>
      </c>
      <c r="J138" s="19" t="s">
        <v>26</v>
      </c>
      <c r="K138" s="19" t="s">
        <v>26</v>
      </c>
      <c r="L138" s="19" t="s">
        <v>73</v>
      </c>
      <c r="M138" s="19" t="s">
        <v>74</v>
      </c>
    </row>
    <row r="139" spans="1:13" ht="85.5" x14ac:dyDescent="0.25">
      <c r="A139" s="19">
        <v>123</v>
      </c>
      <c r="B139" s="19">
        <v>81101500</v>
      </c>
      <c r="C139" s="16" t="s">
        <v>231</v>
      </c>
      <c r="D139" s="19" t="s">
        <v>62</v>
      </c>
      <c r="E139" s="19">
        <v>180</v>
      </c>
      <c r="F139" s="19" t="s">
        <v>50</v>
      </c>
      <c r="G139" s="19" t="s">
        <v>45</v>
      </c>
      <c r="H139" s="20">
        <v>40200000</v>
      </c>
      <c r="I139" s="20">
        <v>40200000</v>
      </c>
      <c r="J139" s="19" t="s">
        <v>26</v>
      </c>
      <c r="K139" s="19" t="s">
        <v>26</v>
      </c>
      <c r="L139" s="19" t="s">
        <v>73</v>
      </c>
      <c r="M139" s="19" t="s">
        <v>74</v>
      </c>
    </row>
    <row r="140" spans="1:13" ht="85.5" x14ac:dyDescent="0.25">
      <c r="A140" s="19">
        <v>124</v>
      </c>
      <c r="B140" s="19">
        <v>81101500</v>
      </c>
      <c r="C140" s="16" t="s">
        <v>232</v>
      </c>
      <c r="D140" s="19" t="s">
        <v>62</v>
      </c>
      <c r="E140" s="19">
        <v>150</v>
      </c>
      <c r="F140" s="19" t="s">
        <v>50</v>
      </c>
      <c r="G140" s="19" t="s">
        <v>45</v>
      </c>
      <c r="H140" s="20" t="s">
        <v>233</v>
      </c>
      <c r="I140" s="20" t="str">
        <f>+H140</f>
        <v xml:space="preserve">26.583.325
</v>
      </c>
      <c r="J140" s="19" t="s">
        <v>26</v>
      </c>
      <c r="K140" s="19" t="s">
        <v>26</v>
      </c>
      <c r="L140" s="19" t="s">
        <v>73</v>
      </c>
      <c r="M140" s="19" t="s">
        <v>74</v>
      </c>
    </row>
    <row r="141" spans="1:13" ht="71.25" x14ac:dyDescent="0.25">
      <c r="A141" s="19">
        <v>125</v>
      </c>
      <c r="B141" s="19">
        <v>80121600</v>
      </c>
      <c r="C141" s="16" t="s">
        <v>234</v>
      </c>
      <c r="D141" s="19" t="s">
        <v>128</v>
      </c>
      <c r="E141" s="19">
        <v>90</v>
      </c>
      <c r="F141" s="19" t="s">
        <v>50</v>
      </c>
      <c r="G141" s="19" t="s">
        <v>45</v>
      </c>
      <c r="H141" s="20" t="s">
        <v>235</v>
      </c>
      <c r="I141" s="20" t="s">
        <v>235</v>
      </c>
      <c r="J141" s="19" t="s">
        <v>26</v>
      </c>
      <c r="K141" s="19" t="s">
        <v>26</v>
      </c>
      <c r="L141" s="19" t="s">
        <v>73</v>
      </c>
      <c r="M141" s="19" t="s">
        <v>74</v>
      </c>
    </row>
    <row r="142" spans="1:13" ht="85.5" x14ac:dyDescent="0.25">
      <c r="A142" s="19">
        <v>126</v>
      </c>
      <c r="B142" s="19">
        <v>81101500</v>
      </c>
      <c r="C142" s="16" t="s">
        <v>228</v>
      </c>
      <c r="D142" s="19" t="s">
        <v>62</v>
      </c>
      <c r="E142" s="19">
        <v>180</v>
      </c>
      <c r="F142" s="19" t="s">
        <v>50</v>
      </c>
      <c r="G142" s="19" t="s">
        <v>45</v>
      </c>
      <c r="H142" s="20">
        <v>33000000</v>
      </c>
      <c r="I142" s="20">
        <v>33000000</v>
      </c>
      <c r="J142" s="19" t="s">
        <v>26</v>
      </c>
      <c r="K142" s="19" t="s">
        <v>26</v>
      </c>
      <c r="L142" s="19" t="s">
        <v>73</v>
      </c>
      <c r="M142" s="19" t="s">
        <v>74</v>
      </c>
    </row>
    <row r="143" spans="1:13" ht="85.5" x14ac:dyDescent="0.25">
      <c r="A143" s="19">
        <v>127</v>
      </c>
      <c r="B143" s="19">
        <v>81101500</v>
      </c>
      <c r="C143" s="16" t="s">
        <v>236</v>
      </c>
      <c r="D143" s="19" t="s">
        <v>62</v>
      </c>
      <c r="E143" s="19">
        <v>180</v>
      </c>
      <c r="F143" s="19" t="s">
        <v>50</v>
      </c>
      <c r="G143" s="19" t="s">
        <v>45</v>
      </c>
      <c r="H143" s="20">
        <v>33000000</v>
      </c>
      <c r="I143" s="20">
        <v>33000000</v>
      </c>
      <c r="J143" s="19" t="s">
        <v>26</v>
      </c>
      <c r="K143" s="19" t="s">
        <v>26</v>
      </c>
      <c r="L143" s="19" t="s">
        <v>73</v>
      </c>
      <c r="M143" s="19" t="s">
        <v>74</v>
      </c>
    </row>
    <row r="144" spans="1:13" ht="85.5" x14ac:dyDescent="0.25">
      <c r="A144" s="19">
        <v>128</v>
      </c>
      <c r="B144" s="19">
        <v>81101500</v>
      </c>
      <c r="C144" s="16" t="s">
        <v>237</v>
      </c>
      <c r="D144" s="37" t="s">
        <v>83</v>
      </c>
      <c r="E144" s="19">
        <v>179</v>
      </c>
      <c r="F144" s="19" t="s">
        <v>50</v>
      </c>
      <c r="G144" s="19" t="s">
        <v>45</v>
      </c>
      <c r="H144" s="19" t="s">
        <v>227</v>
      </c>
      <c r="I144" s="19" t="s">
        <v>227</v>
      </c>
      <c r="J144" s="19" t="s">
        <v>26</v>
      </c>
      <c r="K144" s="19" t="s">
        <v>26</v>
      </c>
      <c r="L144" s="19" t="s">
        <v>73</v>
      </c>
      <c r="M144" s="19" t="s">
        <v>74</v>
      </c>
    </row>
    <row r="145" spans="1:13" ht="71.25" x14ac:dyDescent="0.25">
      <c r="A145" s="19">
        <v>129</v>
      </c>
      <c r="B145" s="19">
        <v>81101500</v>
      </c>
      <c r="C145" s="16" t="s">
        <v>238</v>
      </c>
      <c r="D145" s="19" t="s">
        <v>62</v>
      </c>
      <c r="E145" s="19">
        <v>179</v>
      </c>
      <c r="F145" s="19" t="s">
        <v>50</v>
      </c>
      <c r="G145" s="19" t="s">
        <v>45</v>
      </c>
      <c r="H145" s="20">
        <v>32816667</v>
      </c>
      <c r="I145" s="20">
        <v>32816667</v>
      </c>
      <c r="J145" s="19" t="s">
        <v>26</v>
      </c>
      <c r="K145" s="19" t="s">
        <v>26</v>
      </c>
      <c r="L145" s="19" t="s">
        <v>73</v>
      </c>
      <c r="M145" s="19" t="s">
        <v>74</v>
      </c>
    </row>
    <row r="146" spans="1:13" ht="57" x14ac:dyDescent="0.25">
      <c r="A146" s="19">
        <v>130</v>
      </c>
      <c r="B146" s="19">
        <v>80121601</v>
      </c>
      <c r="C146" s="16" t="s">
        <v>239</v>
      </c>
      <c r="D146" s="37" t="s">
        <v>83</v>
      </c>
      <c r="E146" s="19">
        <v>150</v>
      </c>
      <c r="F146" s="19" t="s">
        <v>50</v>
      </c>
      <c r="G146" s="19" t="s">
        <v>45</v>
      </c>
      <c r="H146" s="19" t="s">
        <v>240</v>
      </c>
      <c r="I146" s="19" t="s">
        <v>240</v>
      </c>
      <c r="J146" s="19" t="s">
        <v>26</v>
      </c>
      <c r="K146" s="19" t="s">
        <v>26</v>
      </c>
      <c r="L146" s="19" t="s">
        <v>73</v>
      </c>
      <c r="M146" s="19" t="s">
        <v>74</v>
      </c>
    </row>
    <row r="147" spans="1:13" ht="57" x14ac:dyDescent="0.25">
      <c r="A147" s="19">
        <v>131</v>
      </c>
      <c r="B147" s="19">
        <v>80121601</v>
      </c>
      <c r="C147" s="16" t="s">
        <v>241</v>
      </c>
      <c r="D147" s="37" t="s">
        <v>83</v>
      </c>
      <c r="E147" s="19">
        <v>150</v>
      </c>
      <c r="F147" s="19" t="s">
        <v>50</v>
      </c>
      <c r="G147" s="19" t="s">
        <v>45</v>
      </c>
      <c r="H147" s="19" t="s">
        <v>240</v>
      </c>
      <c r="I147" s="19" t="s">
        <v>240</v>
      </c>
      <c r="J147" s="19" t="s">
        <v>26</v>
      </c>
      <c r="K147" s="19" t="s">
        <v>26</v>
      </c>
      <c r="L147" s="19" t="s">
        <v>73</v>
      </c>
      <c r="M147" s="19" t="s">
        <v>74</v>
      </c>
    </row>
    <row r="148" spans="1:13" ht="57" x14ac:dyDescent="0.25">
      <c r="A148" s="19">
        <v>132</v>
      </c>
      <c r="B148" s="19">
        <v>93151501</v>
      </c>
      <c r="C148" s="16" t="s">
        <v>242</v>
      </c>
      <c r="D148" s="19" t="s">
        <v>62</v>
      </c>
      <c r="E148" s="19">
        <v>150</v>
      </c>
      <c r="F148" s="19" t="s">
        <v>50</v>
      </c>
      <c r="G148" s="19" t="s">
        <v>45</v>
      </c>
      <c r="H148" s="20">
        <v>33500000</v>
      </c>
      <c r="I148" s="20">
        <v>33500000</v>
      </c>
      <c r="J148" s="19" t="s">
        <v>26</v>
      </c>
      <c r="K148" s="19" t="s">
        <v>26</v>
      </c>
      <c r="L148" s="19" t="s">
        <v>73</v>
      </c>
      <c r="M148" s="19" t="s">
        <v>74</v>
      </c>
    </row>
    <row r="149" spans="1:13" ht="71.25" x14ac:dyDescent="0.25">
      <c r="A149" s="19">
        <v>133</v>
      </c>
      <c r="B149" s="19">
        <v>93151507</v>
      </c>
      <c r="C149" s="16" t="s">
        <v>243</v>
      </c>
      <c r="D149" s="19" t="s">
        <v>62</v>
      </c>
      <c r="E149" s="19">
        <v>150</v>
      </c>
      <c r="F149" s="19" t="s">
        <v>50</v>
      </c>
      <c r="G149" s="19" t="s">
        <v>45</v>
      </c>
      <c r="H149" s="20">
        <v>27500000</v>
      </c>
      <c r="I149" s="20">
        <v>27500000</v>
      </c>
      <c r="J149" s="19" t="s">
        <v>26</v>
      </c>
      <c r="K149" s="19" t="s">
        <v>26</v>
      </c>
      <c r="L149" s="19" t="s">
        <v>73</v>
      </c>
      <c r="M149" s="19" t="s">
        <v>74</v>
      </c>
    </row>
    <row r="150" spans="1:13" ht="71.25" x14ac:dyDescent="0.25">
      <c r="A150" s="19">
        <v>134</v>
      </c>
      <c r="B150" s="19">
        <v>93151507</v>
      </c>
      <c r="C150" s="16" t="s">
        <v>244</v>
      </c>
      <c r="D150" s="19" t="s">
        <v>62</v>
      </c>
      <c r="E150" s="19">
        <v>150</v>
      </c>
      <c r="F150" s="19" t="s">
        <v>50</v>
      </c>
      <c r="G150" s="19" t="s">
        <v>45</v>
      </c>
      <c r="H150" s="20">
        <v>27500000</v>
      </c>
      <c r="I150" s="20">
        <v>27500000</v>
      </c>
      <c r="J150" s="19" t="s">
        <v>26</v>
      </c>
      <c r="K150" s="19" t="s">
        <v>26</v>
      </c>
      <c r="L150" s="19" t="s">
        <v>73</v>
      </c>
      <c r="M150" s="19" t="s">
        <v>74</v>
      </c>
    </row>
    <row r="151" spans="1:13" ht="57" x14ac:dyDescent="0.25">
      <c r="A151" s="19">
        <v>135</v>
      </c>
      <c r="B151" s="19">
        <v>93151501</v>
      </c>
      <c r="C151" s="16" t="s">
        <v>245</v>
      </c>
      <c r="D151" s="37" t="s">
        <v>83</v>
      </c>
      <c r="E151" s="19">
        <v>150</v>
      </c>
      <c r="F151" s="19" t="s">
        <v>50</v>
      </c>
      <c r="G151" s="19" t="s">
        <v>45</v>
      </c>
      <c r="H151" s="19" t="s">
        <v>240</v>
      </c>
      <c r="I151" s="19" t="s">
        <v>240</v>
      </c>
      <c r="J151" s="19" t="s">
        <v>26</v>
      </c>
      <c r="K151" s="19" t="s">
        <v>26</v>
      </c>
      <c r="L151" s="19" t="s">
        <v>73</v>
      </c>
      <c r="M151" s="19" t="s">
        <v>74</v>
      </c>
    </row>
    <row r="152" spans="1:13" ht="71.25" x14ac:dyDescent="0.25">
      <c r="A152" s="19">
        <v>136</v>
      </c>
      <c r="B152" s="19">
        <v>81101500</v>
      </c>
      <c r="C152" s="16" t="s">
        <v>246</v>
      </c>
      <c r="D152" s="19" t="s">
        <v>62</v>
      </c>
      <c r="E152" s="19">
        <v>150</v>
      </c>
      <c r="F152" s="19" t="s">
        <v>50</v>
      </c>
      <c r="G152" s="19" t="s">
        <v>45</v>
      </c>
      <c r="H152" s="20">
        <v>27500000</v>
      </c>
      <c r="I152" s="20">
        <v>27500000</v>
      </c>
      <c r="J152" s="19" t="s">
        <v>26</v>
      </c>
      <c r="K152" s="19" t="s">
        <v>26</v>
      </c>
      <c r="L152" s="19" t="s">
        <v>73</v>
      </c>
      <c r="M152" s="19" t="s">
        <v>74</v>
      </c>
    </row>
    <row r="153" spans="1:13" ht="71.25" x14ac:dyDescent="0.25">
      <c r="A153" s="19">
        <v>137</v>
      </c>
      <c r="B153" s="19">
        <v>81101500</v>
      </c>
      <c r="C153" s="16" t="s">
        <v>247</v>
      </c>
      <c r="D153" s="19" t="s">
        <v>62</v>
      </c>
      <c r="E153" s="19">
        <v>150</v>
      </c>
      <c r="F153" s="19" t="s">
        <v>50</v>
      </c>
      <c r="G153" s="19" t="s">
        <v>45</v>
      </c>
      <c r="H153" s="20">
        <v>27500000</v>
      </c>
      <c r="I153" s="20">
        <v>27500000</v>
      </c>
      <c r="J153" s="19" t="s">
        <v>26</v>
      </c>
      <c r="K153" s="19" t="s">
        <v>26</v>
      </c>
      <c r="L153" s="19" t="s">
        <v>73</v>
      </c>
      <c r="M153" s="19" t="s">
        <v>74</v>
      </c>
    </row>
    <row r="154" spans="1:13" ht="71.25" x14ac:dyDescent="0.25">
      <c r="A154" s="19">
        <v>138</v>
      </c>
      <c r="B154" s="19">
        <v>81101500</v>
      </c>
      <c r="C154" s="16" t="s">
        <v>248</v>
      </c>
      <c r="D154" s="19" t="s">
        <v>62</v>
      </c>
      <c r="E154" s="19">
        <v>150</v>
      </c>
      <c r="F154" s="19" t="s">
        <v>50</v>
      </c>
      <c r="G154" s="19" t="s">
        <v>45</v>
      </c>
      <c r="H154" s="20">
        <v>27500000</v>
      </c>
      <c r="I154" s="20">
        <v>27500000</v>
      </c>
      <c r="J154" s="19" t="s">
        <v>26</v>
      </c>
      <c r="K154" s="19" t="s">
        <v>26</v>
      </c>
      <c r="L154" s="19" t="s">
        <v>73</v>
      </c>
      <c r="M154" s="19" t="s">
        <v>74</v>
      </c>
    </row>
    <row r="155" spans="1:13" ht="71.25" x14ac:dyDescent="0.25">
      <c r="A155" s="19">
        <v>139</v>
      </c>
      <c r="B155" s="19">
        <v>81101500</v>
      </c>
      <c r="C155" s="16" t="s">
        <v>249</v>
      </c>
      <c r="D155" s="19" t="s">
        <v>62</v>
      </c>
      <c r="E155" s="19">
        <v>150</v>
      </c>
      <c r="F155" s="19" t="s">
        <v>50</v>
      </c>
      <c r="G155" s="19" t="s">
        <v>45</v>
      </c>
      <c r="H155" s="20">
        <v>27500000</v>
      </c>
      <c r="I155" s="20">
        <v>27500000</v>
      </c>
      <c r="J155" s="19" t="s">
        <v>26</v>
      </c>
      <c r="K155" s="19" t="s">
        <v>26</v>
      </c>
      <c r="L155" s="19" t="s">
        <v>73</v>
      </c>
      <c r="M155" s="19" t="s">
        <v>74</v>
      </c>
    </row>
    <row r="156" spans="1:13" ht="71.25" x14ac:dyDescent="0.25">
      <c r="A156" s="19">
        <v>140</v>
      </c>
      <c r="B156" s="19">
        <v>81101500</v>
      </c>
      <c r="C156" s="16" t="s">
        <v>250</v>
      </c>
      <c r="D156" s="19" t="s">
        <v>62</v>
      </c>
      <c r="E156" s="19">
        <v>150</v>
      </c>
      <c r="F156" s="19" t="s">
        <v>50</v>
      </c>
      <c r="G156" s="19" t="s">
        <v>45</v>
      </c>
      <c r="H156" s="20">
        <v>27500000</v>
      </c>
      <c r="I156" s="20">
        <v>27500000</v>
      </c>
      <c r="J156" s="19" t="s">
        <v>26</v>
      </c>
      <c r="K156" s="19" t="s">
        <v>26</v>
      </c>
      <c r="L156" s="19" t="s">
        <v>73</v>
      </c>
      <c r="M156" s="19" t="s">
        <v>74</v>
      </c>
    </row>
    <row r="157" spans="1:13" ht="57" x14ac:dyDescent="0.25">
      <c r="A157" s="19">
        <v>141</v>
      </c>
      <c r="B157" s="19">
        <v>93141503</v>
      </c>
      <c r="C157" s="16" t="s">
        <v>251</v>
      </c>
      <c r="D157" s="19" t="s">
        <v>62</v>
      </c>
      <c r="E157" s="19">
        <v>150</v>
      </c>
      <c r="F157" s="19" t="s">
        <v>50</v>
      </c>
      <c r="G157" s="19" t="s">
        <v>45</v>
      </c>
      <c r="H157" s="20">
        <v>27500000</v>
      </c>
      <c r="I157" s="20">
        <v>27500000</v>
      </c>
      <c r="J157" s="19" t="s">
        <v>26</v>
      </c>
      <c r="K157" s="19" t="s">
        <v>26</v>
      </c>
      <c r="L157" s="19" t="s">
        <v>73</v>
      </c>
      <c r="M157" s="19" t="s">
        <v>74</v>
      </c>
    </row>
    <row r="158" spans="1:13" ht="57" x14ac:dyDescent="0.25">
      <c r="A158" s="19">
        <v>142</v>
      </c>
      <c r="B158" s="19">
        <v>93141503</v>
      </c>
      <c r="C158" s="16" t="s">
        <v>252</v>
      </c>
      <c r="D158" s="19" t="s">
        <v>62</v>
      </c>
      <c r="E158" s="19">
        <v>150</v>
      </c>
      <c r="F158" s="19" t="s">
        <v>50</v>
      </c>
      <c r="G158" s="19" t="s">
        <v>45</v>
      </c>
      <c r="H158" s="20">
        <v>27500000</v>
      </c>
      <c r="I158" s="20">
        <v>27500000</v>
      </c>
      <c r="J158" s="19" t="s">
        <v>26</v>
      </c>
      <c r="K158" s="19" t="s">
        <v>26</v>
      </c>
      <c r="L158" s="19" t="s">
        <v>73</v>
      </c>
      <c r="M158" s="19" t="s">
        <v>74</v>
      </c>
    </row>
    <row r="159" spans="1:13" ht="57" x14ac:dyDescent="0.25">
      <c r="A159" s="19">
        <v>143</v>
      </c>
      <c r="B159" s="19">
        <v>93141503</v>
      </c>
      <c r="C159" s="16" t="s">
        <v>253</v>
      </c>
      <c r="D159" s="19" t="s">
        <v>72</v>
      </c>
      <c r="E159" s="19">
        <v>120</v>
      </c>
      <c r="F159" s="19" t="s">
        <v>50</v>
      </c>
      <c r="G159" s="19" t="s">
        <v>45</v>
      </c>
      <c r="H159" s="20">
        <v>13401000</v>
      </c>
      <c r="I159" s="20">
        <v>13401000</v>
      </c>
      <c r="J159" s="19" t="s">
        <v>26</v>
      </c>
      <c r="K159" s="19" t="s">
        <v>26</v>
      </c>
      <c r="L159" s="19" t="s">
        <v>73</v>
      </c>
      <c r="M159" s="19" t="s">
        <v>74</v>
      </c>
    </row>
    <row r="160" spans="1:13" ht="71.25" x14ac:dyDescent="0.25">
      <c r="A160" s="19">
        <v>144</v>
      </c>
      <c r="B160" s="19">
        <v>81101500</v>
      </c>
      <c r="C160" s="16" t="s">
        <v>254</v>
      </c>
      <c r="D160" s="37" t="s">
        <v>83</v>
      </c>
      <c r="E160" s="19">
        <v>150</v>
      </c>
      <c r="F160" s="19" t="s">
        <v>50</v>
      </c>
      <c r="G160" s="19" t="s">
        <v>45</v>
      </c>
      <c r="H160" s="19" t="s">
        <v>255</v>
      </c>
      <c r="I160" s="19" t="s">
        <v>255</v>
      </c>
      <c r="J160" s="19" t="s">
        <v>26</v>
      </c>
      <c r="K160" s="19" t="s">
        <v>26</v>
      </c>
      <c r="L160" s="19" t="s">
        <v>73</v>
      </c>
      <c r="M160" s="19" t="s">
        <v>74</v>
      </c>
    </row>
    <row r="161" spans="1:13" ht="71.25" x14ac:dyDescent="0.25">
      <c r="A161" s="19">
        <v>145</v>
      </c>
      <c r="B161" s="19">
        <v>81101500</v>
      </c>
      <c r="C161" s="16" t="s">
        <v>256</v>
      </c>
      <c r="D161" s="19" t="s">
        <v>43</v>
      </c>
      <c r="E161" s="19">
        <v>179</v>
      </c>
      <c r="F161" s="19" t="s">
        <v>50</v>
      </c>
      <c r="G161" s="19" t="s">
        <v>45</v>
      </c>
      <c r="H161" s="20">
        <v>32819650</v>
      </c>
      <c r="I161" s="20">
        <v>32819650</v>
      </c>
      <c r="J161" s="19" t="s">
        <v>26</v>
      </c>
      <c r="K161" s="19" t="s">
        <v>26</v>
      </c>
      <c r="L161" s="19" t="s">
        <v>73</v>
      </c>
      <c r="M161" s="19" t="s">
        <v>74</v>
      </c>
    </row>
    <row r="162" spans="1:13" ht="57" x14ac:dyDescent="0.25">
      <c r="A162" s="19">
        <v>146</v>
      </c>
      <c r="B162" s="19">
        <v>80161500</v>
      </c>
      <c r="C162" s="16" t="s">
        <v>257</v>
      </c>
      <c r="D162" s="19" t="s">
        <v>62</v>
      </c>
      <c r="E162" s="19">
        <v>330</v>
      </c>
      <c r="F162" s="19" t="s">
        <v>50</v>
      </c>
      <c r="G162" s="19" t="s">
        <v>45</v>
      </c>
      <c r="H162" s="20">
        <v>27500000</v>
      </c>
      <c r="I162" s="20">
        <v>27500000</v>
      </c>
      <c r="J162" s="19" t="s">
        <v>26</v>
      </c>
      <c r="K162" s="19" t="s">
        <v>26</v>
      </c>
      <c r="L162" s="19" t="s">
        <v>148</v>
      </c>
      <c r="M162" s="19" t="s">
        <v>111</v>
      </c>
    </row>
    <row r="163" spans="1:13" ht="57" x14ac:dyDescent="0.25">
      <c r="A163" s="19">
        <v>147</v>
      </c>
      <c r="B163" s="19">
        <v>93151501</v>
      </c>
      <c r="C163" s="16" t="s">
        <v>258</v>
      </c>
      <c r="D163" s="37" t="s">
        <v>83</v>
      </c>
      <c r="E163" s="19">
        <v>270</v>
      </c>
      <c r="F163" s="19" t="s">
        <v>50</v>
      </c>
      <c r="G163" s="19" t="s">
        <v>45</v>
      </c>
      <c r="H163" s="19" t="s">
        <v>240</v>
      </c>
      <c r="I163" s="19" t="s">
        <v>240</v>
      </c>
      <c r="J163" s="19" t="s">
        <v>26</v>
      </c>
      <c r="K163" s="19" t="s">
        <v>26</v>
      </c>
      <c r="L163" s="19" t="s">
        <v>148</v>
      </c>
      <c r="M163" s="19" t="s">
        <v>111</v>
      </c>
    </row>
    <row r="164" spans="1:13" s="14" customFormat="1" ht="85.5" x14ac:dyDescent="0.25">
      <c r="A164" s="25">
        <v>148</v>
      </c>
      <c r="B164" s="25">
        <v>80161500</v>
      </c>
      <c r="C164" s="36" t="s">
        <v>259</v>
      </c>
      <c r="D164" s="25" t="s">
        <v>60</v>
      </c>
      <c r="E164" s="25">
        <v>150</v>
      </c>
      <c r="F164" s="25" t="s">
        <v>50</v>
      </c>
      <c r="G164" s="25" t="s">
        <v>45</v>
      </c>
      <c r="H164" s="49">
        <v>20500500</v>
      </c>
      <c r="I164" s="49">
        <v>20500500</v>
      </c>
      <c r="J164" s="25" t="s">
        <v>26</v>
      </c>
      <c r="K164" s="25" t="s">
        <v>26</v>
      </c>
      <c r="L164" s="53" t="s">
        <v>120</v>
      </c>
      <c r="M164" s="54" t="s">
        <v>121</v>
      </c>
    </row>
    <row r="165" spans="1:13" ht="85.5" x14ac:dyDescent="0.25">
      <c r="A165" s="19">
        <v>149</v>
      </c>
      <c r="B165" s="19">
        <v>81101500</v>
      </c>
      <c r="C165" s="16" t="s">
        <v>260</v>
      </c>
      <c r="D165" s="25" t="s">
        <v>261</v>
      </c>
      <c r="E165" s="19">
        <v>30</v>
      </c>
      <c r="F165" s="19" t="s">
        <v>50</v>
      </c>
      <c r="G165" s="19" t="s">
        <v>45</v>
      </c>
      <c r="H165" s="20">
        <v>3000000</v>
      </c>
      <c r="I165" s="20">
        <v>3000000</v>
      </c>
      <c r="J165" s="19" t="s">
        <v>26</v>
      </c>
      <c r="K165" s="59" t="s">
        <v>26</v>
      </c>
      <c r="L165" s="60" t="s">
        <v>110</v>
      </c>
      <c r="M165" s="60" t="s">
        <v>111</v>
      </c>
    </row>
    <row r="166" spans="1:13" ht="57" x14ac:dyDescent="0.25">
      <c r="A166" s="19">
        <v>151</v>
      </c>
      <c r="B166" s="19">
        <v>77101600</v>
      </c>
      <c r="C166" s="16" t="s">
        <v>262</v>
      </c>
      <c r="D166" s="19" t="s">
        <v>62</v>
      </c>
      <c r="E166" s="19">
        <v>330</v>
      </c>
      <c r="F166" s="19" t="s">
        <v>50</v>
      </c>
      <c r="G166" s="19" t="s">
        <v>45</v>
      </c>
      <c r="H166" s="20">
        <v>27500000</v>
      </c>
      <c r="I166" s="20">
        <v>27500000</v>
      </c>
      <c r="J166" s="19" t="s">
        <v>26</v>
      </c>
      <c r="K166" s="19" t="s">
        <v>26</v>
      </c>
      <c r="L166" s="19" t="s">
        <v>148</v>
      </c>
      <c r="M166" s="19" t="s">
        <v>111</v>
      </c>
    </row>
    <row r="167" spans="1:13" ht="71.25" x14ac:dyDescent="0.25">
      <c r="A167" s="19">
        <v>152</v>
      </c>
      <c r="B167" s="19">
        <v>80161500</v>
      </c>
      <c r="C167" s="16" t="s">
        <v>263</v>
      </c>
      <c r="D167" s="19" t="s">
        <v>43</v>
      </c>
      <c r="E167" s="19">
        <v>180</v>
      </c>
      <c r="F167" s="19" t="s">
        <v>50</v>
      </c>
      <c r="G167" s="19" t="s">
        <v>45</v>
      </c>
      <c r="H167" s="20">
        <v>32609100</v>
      </c>
      <c r="I167" s="20">
        <v>32609100</v>
      </c>
      <c r="J167" s="19" t="s">
        <v>26</v>
      </c>
      <c r="K167" s="19" t="s">
        <v>26</v>
      </c>
      <c r="L167" s="19" t="s">
        <v>148</v>
      </c>
      <c r="M167" s="19" t="s">
        <v>111</v>
      </c>
    </row>
    <row r="168" spans="1:13" ht="71.25" x14ac:dyDescent="0.25">
      <c r="A168" s="19">
        <v>153</v>
      </c>
      <c r="B168" s="19">
        <v>80161500</v>
      </c>
      <c r="C168" s="16" t="s">
        <v>264</v>
      </c>
      <c r="D168" s="37" t="s">
        <v>83</v>
      </c>
      <c r="E168" s="19">
        <v>240</v>
      </c>
      <c r="F168" s="19" t="s">
        <v>50</v>
      </c>
      <c r="G168" s="19" t="s">
        <v>45</v>
      </c>
      <c r="H168" s="20" t="s">
        <v>265</v>
      </c>
      <c r="I168" s="20" t="s">
        <v>265</v>
      </c>
      <c r="J168" s="19" t="s">
        <v>26</v>
      </c>
      <c r="K168" s="19" t="s">
        <v>26</v>
      </c>
      <c r="L168" s="19" t="s">
        <v>148</v>
      </c>
      <c r="M168" s="19" t="s">
        <v>111</v>
      </c>
    </row>
    <row r="169" spans="1:13" ht="57" x14ac:dyDescent="0.25">
      <c r="A169" s="19">
        <v>154</v>
      </c>
      <c r="B169" s="19">
        <v>80161500</v>
      </c>
      <c r="C169" s="16" t="s">
        <v>266</v>
      </c>
      <c r="D169" s="19" t="s">
        <v>62</v>
      </c>
      <c r="E169" s="19">
        <v>330</v>
      </c>
      <c r="F169" s="19" t="s">
        <v>50</v>
      </c>
      <c r="G169" s="19" t="s">
        <v>45</v>
      </c>
      <c r="H169" s="20">
        <v>27500000</v>
      </c>
      <c r="I169" s="20">
        <v>27500000</v>
      </c>
      <c r="J169" s="19" t="s">
        <v>26</v>
      </c>
      <c r="K169" s="19" t="s">
        <v>26</v>
      </c>
      <c r="L169" s="19" t="s">
        <v>148</v>
      </c>
      <c r="M169" s="19" t="s">
        <v>111</v>
      </c>
    </row>
    <row r="170" spans="1:13" ht="57" x14ac:dyDescent="0.25">
      <c r="A170" s="19">
        <v>155</v>
      </c>
      <c r="B170" s="19">
        <v>80161500</v>
      </c>
      <c r="C170" s="16" t="s">
        <v>267</v>
      </c>
      <c r="D170" s="19" t="s">
        <v>60</v>
      </c>
      <c r="E170" s="19">
        <v>150</v>
      </c>
      <c r="F170" s="19" t="s">
        <v>50</v>
      </c>
      <c r="G170" s="19" t="s">
        <v>45</v>
      </c>
      <c r="H170" s="20">
        <v>14600000</v>
      </c>
      <c r="I170" s="20">
        <v>14600000</v>
      </c>
      <c r="J170" s="19" t="s">
        <v>26</v>
      </c>
      <c r="K170" s="19" t="s">
        <v>26</v>
      </c>
      <c r="L170" s="19" t="s">
        <v>148</v>
      </c>
      <c r="M170" s="19" t="s">
        <v>111</v>
      </c>
    </row>
    <row r="171" spans="1:13" ht="71.25" x14ac:dyDescent="0.25">
      <c r="A171" s="19">
        <v>156</v>
      </c>
      <c r="B171" s="19">
        <v>80161500</v>
      </c>
      <c r="C171" s="16" t="s">
        <v>268</v>
      </c>
      <c r="D171" s="37" t="s">
        <v>83</v>
      </c>
      <c r="E171" s="19">
        <v>240</v>
      </c>
      <c r="F171" s="19" t="s">
        <v>50</v>
      </c>
      <c r="G171" s="19" t="s">
        <v>45</v>
      </c>
      <c r="H171" s="19" t="s">
        <v>240</v>
      </c>
      <c r="I171" s="19" t="s">
        <v>240</v>
      </c>
      <c r="J171" s="19" t="s">
        <v>26</v>
      </c>
      <c r="K171" s="19" t="s">
        <v>26</v>
      </c>
      <c r="L171" s="19" t="s">
        <v>148</v>
      </c>
      <c r="M171" s="19" t="s">
        <v>111</v>
      </c>
    </row>
    <row r="172" spans="1:13" ht="71.25" x14ac:dyDescent="0.25">
      <c r="A172" s="19">
        <v>157</v>
      </c>
      <c r="B172" s="19">
        <v>81101500</v>
      </c>
      <c r="C172" s="16" t="s">
        <v>269</v>
      </c>
      <c r="D172" s="19" t="s">
        <v>62</v>
      </c>
      <c r="E172" s="19">
        <v>330</v>
      </c>
      <c r="F172" s="19" t="s">
        <v>50</v>
      </c>
      <c r="G172" s="19" t="s">
        <v>45</v>
      </c>
      <c r="H172" s="20">
        <v>27500000</v>
      </c>
      <c r="I172" s="20">
        <v>27500000</v>
      </c>
      <c r="J172" s="19" t="s">
        <v>26</v>
      </c>
      <c r="K172" s="19" t="s">
        <v>26</v>
      </c>
      <c r="L172" s="19" t="s">
        <v>148</v>
      </c>
      <c r="M172" s="19" t="s">
        <v>111</v>
      </c>
    </row>
    <row r="173" spans="1:13" ht="57" x14ac:dyDescent="0.25">
      <c r="A173" s="19">
        <v>158</v>
      </c>
      <c r="B173" s="19">
        <v>81101500</v>
      </c>
      <c r="C173" s="16" t="s">
        <v>270</v>
      </c>
      <c r="D173" s="19" t="s">
        <v>154</v>
      </c>
      <c r="E173" s="19">
        <v>150</v>
      </c>
      <c r="F173" s="19" t="s">
        <v>50</v>
      </c>
      <c r="G173" s="19" t="s">
        <v>45</v>
      </c>
      <c r="H173" s="20">
        <v>27500000</v>
      </c>
      <c r="I173" s="20">
        <v>27500000</v>
      </c>
      <c r="J173" s="19" t="s">
        <v>26</v>
      </c>
      <c r="K173" s="19" t="s">
        <v>26</v>
      </c>
      <c r="L173" s="19" t="s">
        <v>148</v>
      </c>
      <c r="M173" s="19" t="s">
        <v>111</v>
      </c>
    </row>
    <row r="174" spans="1:13" ht="71.25" x14ac:dyDescent="0.25">
      <c r="A174" s="19">
        <v>159</v>
      </c>
      <c r="B174" s="19">
        <v>80161500</v>
      </c>
      <c r="C174" s="16" t="s">
        <v>271</v>
      </c>
      <c r="D174" s="19" t="s">
        <v>62</v>
      </c>
      <c r="E174" s="19">
        <v>330</v>
      </c>
      <c r="F174" s="19" t="s">
        <v>50</v>
      </c>
      <c r="G174" s="19" t="s">
        <v>45</v>
      </c>
      <c r="H174" s="20">
        <v>27500000</v>
      </c>
      <c r="I174" s="20">
        <v>27500000</v>
      </c>
      <c r="J174" s="19" t="s">
        <v>26</v>
      </c>
      <c r="K174" s="19" t="s">
        <v>26</v>
      </c>
      <c r="L174" s="19" t="s">
        <v>148</v>
      </c>
      <c r="M174" s="19" t="s">
        <v>111</v>
      </c>
    </row>
    <row r="175" spans="1:13" ht="71.25" x14ac:dyDescent="0.25">
      <c r="A175" s="19">
        <v>160</v>
      </c>
      <c r="B175" s="19">
        <v>81101500</v>
      </c>
      <c r="C175" s="16" t="s">
        <v>272</v>
      </c>
      <c r="D175" s="19" t="s">
        <v>96</v>
      </c>
      <c r="E175" s="19">
        <v>120</v>
      </c>
      <c r="F175" s="19" t="s">
        <v>50</v>
      </c>
      <c r="G175" s="19" t="s">
        <v>45</v>
      </c>
      <c r="H175" s="20">
        <v>13750000</v>
      </c>
      <c r="I175" s="20">
        <v>13750000</v>
      </c>
      <c r="J175" s="19" t="s">
        <v>26</v>
      </c>
      <c r="K175" s="19" t="s">
        <v>26</v>
      </c>
      <c r="L175" s="19" t="s">
        <v>110</v>
      </c>
      <c r="M175" s="19" t="s">
        <v>111</v>
      </c>
    </row>
    <row r="176" spans="1:13" ht="85.5" x14ac:dyDescent="0.25">
      <c r="A176" s="19">
        <v>161</v>
      </c>
      <c r="B176" s="19">
        <v>80141600</v>
      </c>
      <c r="C176" s="16" t="s">
        <v>273</v>
      </c>
      <c r="D176" s="19" t="s">
        <v>62</v>
      </c>
      <c r="E176" s="19">
        <v>150</v>
      </c>
      <c r="F176" s="19" t="s">
        <v>50</v>
      </c>
      <c r="G176" s="19" t="s">
        <v>45</v>
      </c>
      <c r="H176" s="20">
        <v>27500000</v>
      </c>
      <c r="I176" s="20">
        <v>27500000</v>
      </c>
      <c r="J176" s="19" t="s">
        <v>26</v>
      </c>
      <c r="K176" s="19" t="s">
        <v>26</v>
      </c>
      <c r="L176" s="19" t="s">
        <v>124</v>
      </c>
      <c r="M176" s="18" t="s">
        <v>125</v>
      </c>
    </row>
    <row r="177" spans="1:13" ht="71.25" x14ac:dyDescent="0.25">
      <c r="A177" s="19">
        <v>162</v>
      </c>
      <c r="B177" s="19">
        <v>80121600</v>
      </c>
      <c r="C177" s="16" t="s">
        <v>274</v>
      </c>
      <c r="D177" s="19" t="s">
        <v>62</v>
      </c>
      <c r="E177" s="19">
        <v>335</v>
      </c>
      <c r="F177" s="19" t="s">
        <v>50</v>
      </c>
      <c r="G177" s="19" t="s">
        <v>45</v>
      </c>
      <c r="H177" s="20">
        <v>33500000</v>
      </c>
      <c r="I177" s="20">
        <v>33500000</v>
      </c>
      <c r="J177" s="19" t="s">
        <v>26</v>
      </c>
      <c r="K177" s="19" t="s">
        <v>26</v>
      </c>
      <c r="L177" s="19" t="s">
        <v>107</v>
      </c>
      <c r="M177" s="19" t="s">
        <v>108</v>
      </c>
    </row>
    <row r="178" spans="1:13" ht="99.75" x14ac:dyDescent="0.25">
      <c r="A178" s="19">
        <v>163</v>
      </c>
      <c r="B178" s="19">
        <v>80121600</v>
      </c>
      <c r="C178" s="16" t="s">
        <v>275</v>
      </c>
      <c r="D178" s="19" t="s">
        <v>157</v>
      </c>
      <c r="E178" s="19">
        <v>49</v>
      </c>
      <c r="F178" s="19" t="s">
        <v>50</v>
      </c>
      <c r="G178" s="19" t="s">
        <v>45</v>
      </c>
      <c r="H178" s="20" t="s">
        <v>276</v>
      </c>
      <c r="I178" s="20" t="s">
        <v>276</v>
      </c>
      <c r="J178" s="19" t="s">
        <v>26</v>
      </c>
      <c r="K178" s="19" t="s">
        <v>26</v>
      </c>
      <c r="L178" s="19" t="s">
        <v>107</v>
      </c>
      <c r="M178" s="19" t="s">
        <v>108</v>
      </c>
    </row>
    <row r="179" spans="1:13" ht="85.5" x14ac:dyDescent="0.25">
      <c r="A179" s="19">
        <v>164</v>
      </c>
      <c r="B179" s="19">
        <v>80121600</v>
      </c>
      <c r="C179" s="16" t="s">
        <v>277</v>
      </c>
      <c r="D179" s="19" t="s">
        <v>154</v>
      </c>
      <c r="E179" s="19">
        <v>150</v>
      </c>
      <c r="F179" s="19" t="s">
        <v>50</v>
      </c>
      <c r="G179" s="19" t="s">
        <v>45</v>
      </c>
      <c r="H179" s="20">
        <v>20101500</v>
      </c>
      <c r="I179" s="20">
        <v>20101500</v>
      </c>
      <c r="J179" s="19" t="s">
        <v>26</v>
      </c>
      <c r="K179" s="19" t="s">
        <v>26</v>
      </c>
      <c r="L179" s="19" t="s">
        <v>107</v>
      </c>
      <c r="M179" s="19" t="s">
        <v>108</v>
      </c>
    </row>
    <row r="180" spans="1:13" ht="57" x14ac:dyDescent="0.25">
      <c r="A180" s="19">
        <v>165</v>
      </c>
      <c r="B180" s="37" t="s">
        <v>278</v>
      </c>
      <c r="C180" s="16" t="s">
        <v>279</v>
      </c>
      <c r="D180" s="37" t="s">
        <v>83</v>
      </c>
      <c r="E180" s="19">
        <v>8</v>
      </c>
      <c r="F180" s="19" t="s">
        <v>50</v>
      </c>
      <c r="G180" s="19" t="s">
        <v>45</v>
      </c>
      <c r="H180" s="20">
        <v>20260175</v>
      </c>
      <c r="I180" s="20">
        <v>20260175</v>
      </c>
      <c r="J180" s="19" t="s">
        <v>26</v>
      </c>
      <c r="K180" s="19" t="s">
        <v>26</v>
      </c>
      <c r="L180" s="19" t="s">
        <v>46</v>
      </c>
      <c r="M180" s="17" t="s">
        <v>47</v>
      </c>
    </row>
    <row r="181" spans="1:13" ht="71.25" x14ac:dyDescent="0.25">
      <c r="A181" s="19">
        <v>166</v>
      </c>
      <c r="B181" s="19">
        <v>80121600</v>
      </c>
      <c r="C181" s="16" t="s">
        <v>280</v>
      </c>
      <c r="D181" s="19" t="s">
        <v>62</v>
      </c>
      <c r="E181" s="19">
        <v>150</v>
      </c>
      <c r="F181" s="19" t="s">
        <v>50</v>
      </c>
      <c r="G181" s="19" t="s">
        <v>45</v>
      </c>
      <c r="H181" s="20">
        <v>78750000</v>
      </c>
      <c r="I181" s="20">
        <v>78750000</v>
      </c>
      <c r="J181" s="19" t="s">
        <v>26</v>
      </c>
      <c r="K181" s="19" t="s">
        <v>26</v>
      </c>
      <c r="L181" s="19" t="s">
        <v>124</v>
      </c>
      <c r="M181" s="17" t="s">
        <v>4</v>
      </c>
    </row>
    <row r="182" spans="1:13" ht="71.25" x14ac:dyDescent="0.25">
      <c r="A182" s="19">
        <v>167</v>
      </c>
      <c r="B182" s="19">
        <v>80121600</v>
      </c>
      <c r="C182" s="16" t="s">
        <v>274</v>
      </c>
      <c r="D182" s="19" t="s">
        <v>62</v>
      </c>
      <c r="E182" s="19">
        <v>335</v>
      </c>
      <c r="F182" s="19" t="s">
        <v>50</v>
      </c>
      <c r="G182" s="19" t="s">
        <v>45</v>
      </c>
      <c r="H182" s="20">
        <v>33500000</v>
      </c>
      <c r="I182" s="20">
        <v>33500000</v>
      </c>
      <c r="J182" s="19" t="s">
        <v>26</v>
      </c>
      <c r="K182" s="19" t="s">
        <v>26</v>
      </c>
      <c r="L182" s="19" t="s">
        <v>107</v>
      </c>
      <c r="M182" s="19" t="s">
        <v>108</v>
      </c>
    </row>
    <row r="183" spans="1:13" ht="57" x14ac:dyDescent="0.25">
      <c r="A183" s="19">
        <v>168</v>
      </c>
      <c r="B183" s="19">
        <v>80121600</v>
      </c>
      <c r="C183" s="16" t="s">
        <v>281</v>
      </c>
      <c r="D183" s="19" t="s">
        <v>62</v>
      </c>
      <c r="E183" s="19">
        <v>335</v>
      </c>
      <c r="F183" s="19" t="s">
        <v>50</v>
      </c>
      <c r="G183" s="19" t="s">
        <v>45</v>
      </c>
      <c r="H183" s="20">
        <v>42500000</v>
      </c>
      <c r="I183" s="20">
        <v>42500000</v>
      </c>
      <c r="J183" s="19" t="s">
        <v>26</v>
      </c>
      <c r="K183" s="19" t="s">
        <v>26</v>
      </c>
      <c r="L183" s="19" t="s">
        <v>107</v>
      </c>
      <c r="M183" s="19" t="s">
        <v>108</v>
      </c>
    </row>
    <row r="184" spans="1:13" ht="57" x14ac:dyDescent="0.25">
      <c r="A184" s="19">
        <v>169</v>
      </c>
      <c r="B184" s="19">
        <v>80121600</v>
      </c>
      <c r="C184" s="16" t="s">
        <v>282</v>
      </c>
      <c r="D184" s="19" t="s">
        <v>62</v>
      </c>
      <c r="E184" s="19">
        <v>335</v>
      </c>
      <c r="F184" s="19" t="s">
        <v>50</v>
      </c>
      <c r="G184" s="19" t="s">
        <v>45</v>
      </c>
      <c r="H184" s="20">
        <v>42500000</v>
      </c>
      <c r="I184" s="20">
        <v>42500000</v>
      </c>
      <c r="J184" s="19" t="s">
        <v>26</v>
      </c>
      <c r="K184" s="19" t="s">
        <v>26</v>
      </c>
      <c r="L184" s="19" t="s">
        <v>107</v>
      </c>
      <c r="M184" s="19" t="s">
        <v>108</v>
      </c>
    </row>
    <row r="185" spans="1:13" ht="57" x14ac:dyDescent="0.25">
      <c r="A185" s="19">
        <v>170</v>
      </c>
      <c r="B185" s="19">
        <v>80161500</v>
      </c>
      <c r="C185" s="16" t="s">
        <v>283</v>
      </c>
      <c r="D185" s="19" t="s">
        <v>62</v>
      </c>
      <c r="E185" s="19">
        <v>150</v>
      </c>
      <c r="F185" s="19" t="s">
        <v>50</v>
      </c>
      <c r="G185" s="19" t="s">
        <v>45</v>
      </c>
      <c r="H185" s="20">
        <v>79063400</v>
      </c>
      <c r="I185" s="20">
        <v>79063400</v>
      </c>
      <c r="J185" s="19" t="s">
        <v>26</v>
      </c>
      <c r="K185" s="19" t="s">
        <v>26</v>
      </c>
      <c r="L185" s="19" t="s">
        <v>46</v>
      </c>
      <c r="M185" s="19" t="s">
        <v>47</v>
      </c>
    </row>
    <row r="186" spans="1:13" ht="71.25" x14ac:dyDescent="0.25">
      <c r="A186" s="19">
        <v>171</v>
      </c>
      <c r="B186" s="19">
        <v>80161500</v>
      </c>
      <c r="C186" s="16" t="s">
        <v>284</v>
      </c>
      <c r="D186" s="19" t="s">
        <v>62</v>
      </c>
      <c r="E186" s="19">
        <v>180</v>
      </c>
      <c r="F186" s="19" t="s">
        <v>50</v>
      </c>
      <c r="G186" s="19" t="s">
        <v>45</v>
      </c>
      <c r="H186" s="20">
        <v>47174412</v>
      </c>
      <c r="I186" s="20">
        <v>47174412</v>
      </c>
      <c r="J186" s="19" t="s">
        <v>26</v>
      </c>
      <c r="K186" s="19" t="s">
        <v>26</v>
      </c>
      <c r="L186" s="19" t="s">
        <v>46</v>
      </c>
      <c r="M186" s="17" t="s">
        <v>47</v>
      </c>
    </row>
    <row r="187" spans="1:13" ht="128.25" x14ac:dyDescent="0.25">
      <c r="A187" s="19">
        <v>172</v>
      </c>
      <c r="B187" s="19" t="s">
        <v>161</v>
      </c>
      <c r="C187" s="16" t="s">
        <v>285</v>
      </c>
      <c r="D187" s="19" t="s">
        <v>62</v>
      </c>
      <c r="E187" s="19">
        <v>60</v>
      </c>
      <c r="F187" s="19" t="s">
        <v>50</v>
      </c>
      <c r="G187" s="19" t="s">
        <v>45</v>
      </c>
      <c r="H187" s="20">
        <v>40200000</v>
      </c>
      <c r="I187" s="20">
        <v>40200000</v>
      </c>
      <c r="J187" s="19" t="s">
        <v>26</v>
      </c>
      <c r="K187" s="19" t="s">
        <v>26</v>
      </c>
      <c r="L187" s="19" t="s">
        <v>163</v>
      </c>
      <c r="M187" s="17" t="s">
        <v>164</v>
      </c>
    </row>
    <row r="188" spans="1:13" ht="57" x14ac:dyDescent="0.25">
      <c r="A188" s="19">
        <v>173</v>
      </c>
      <c r="B188" s="19">
        <v>80121600</v>
      </c>
      <c r="C188" s="16" t="s">
        <v>286</v>
      </c>
      <c r="D188" s="19" t="s">
        <v>62</v>
      </c>
      <c r="E188" s="19">
        <v>335</v>
      </c>
      <c r="F188" s="19" t="s">
        <v>50</v>
      </c>
      <c r="G188" s="19" t="s">
        <v>45</v>
      </c>
      <c r="H188" s="20">
        <v>42500000</v>
      </c>
      <c r="I188" s="20">
        <v>42500000</v>
      </c>
      <c r="J188" s="19" t="s">
        <v>26</v>
      </c>
      <c r="K188" s="19" t="s">
        <v>26</v>
      </c>
      <c r="L188" s="19" t="s">
        <v>107</v>
      </c>
      <c r="M188" s="19" t="s">
        <v>108</v>
      </c>
    </row>
    <row r="189" spans="1:13" ht="57" x14ac:dyDescent="0.25">
      <c r="A189" s="19">
        <v>174</v>
      </c>
      <c r="B189" s="19">
        <v>80121600</v>
      </c>
      <c r="C189" s="16" t="s">
        <v>287</v>
      </c>
      <c r="D189" s="19" t="s">
        <v>62</v>
      </c>
      <c r="E189" s="19">
        <v>335</v>
      </c>
      <c r="F189" s="19" t="s">
        <v>50</v>
      </c>
      <c r="G189" s="19" t="s">
        <v>45</v>
      </c>
      <c r="H189" s="20">
        <v>33000000</v>
      </c>
      <c r="I189" s="20">
        <v>33000000</v>
      </c>
      <c r="J189" s="19" t="s">
        <v>26</v>
      </c>
      <c r="K189" s="19" t="s">
        <v>26</v>
      </c>
      <c r="L189" s="19" t="s">
        <v>107</v>
      </c>
      <c r="M189" s="19" t="s">
        <v>108</v>
      </c>
    </row>
    <row r="190" spans="1:13" ht="71.25" x14ac:dyDescent="0.25">
      <c r="A190" s="19">
        <v>175</v>
      </c>
      <c r="B190" s="19">
        <v>80111616</v>
      </c>
      <c r="C190" s="16" t="s">
        <v>155</v>
      </c>
      <c r="D190" s="19" t="s">
        <v>62</v>
      </c>
      <c r="E190" s="19">
        <v>335</v>
      </c>
      <c r="F190" s="19" t="s">
        <v>50</v>
      </c>
      <c r="G190" s="19" t="s">
        <v>45</v>
      </c>
      <c r="H190" s="20">
        <v>18000000</v>
      </c>
      <c r="I190" s="20">
        <v>18000000</v>
      </c>
      <c r="J190" s="19" t="s">
        <v>26</v>
      </c>
      <c r="K190" s="19" t="s">
        <v>26</v>
      </c>
      <c r="L190" s="19" t="s">
        <v>107</v>
      </c>
      <c r="M190" s="19" t="s">
        <v>108</v>
      </c>
    </row>
    <row r="191" spans="1:13" ht="57" x14ac:dyDescent="0.25">
      <c r="A191" s="19">
        <v>176</v>
      </c>
      <c r="B191" s="19">
        <v>84111502</v>
      </c>
      <c r="C191" s="16" t="s">
        <v>288</v>
      </c>
      <c r="D191" s="19" t="s">
        <v>62</v>
      </c>
      <c r="E191" s="19">
        <v>180</v>
      </c>
      <c r="F191" s="19" t="s">
        <v>50</v>
      </c>
      <c r="G191" s="19" t="s">
        <v>45</v>
      </c>
      <c r="H191" s="17">
        <v>45199913</v>
      </c>
      <c r="I191" s="17">
        <v>45199913</v>
      </c>
      <c r="J191" s="19" t="s">
        <v>26</v>
      </c>
      <c r="K191" s="19" t="s">
        <v>26</v>
      </c>
      <c r="L191" s="19" t="s">
        <v>46</v>
      </c>
      <c r="M191" s="19" t="s">
        <v>47</v>
      </c>
    </row>
    <row r="192" spans="1:13" ht="85.5" x14ac:dyDescent="0.25">
      <c r="A192" s="19">
        <v>177</v>
      </c>
      <c r="B192" s="19">
        <v>80121600</v>
      </c>
      <c r="C192" s="16" t="s">
        <v>289</v>
      </c>
      <c r="D192" s="19" t="s">
        <v>62</v>
      </c>
      <c r="E192" s="19">
        <v>335</v>
      </c>
      <c r="F192" s="19" t="s">
        <v>50</v>
      </c>
      <c r="G192" s="19" t="s">
        <v>45</v>
      </c>
      <c r="H192" s="20">
        <v>33000000</v>
      </c>
      <c r="I192" s="20">
        <v>33000000</v>
      </c>
      <c r="J192" s="19" t="s">
        <v>26</v>
      </c>
      <c r="K192" s="19" t="s">
        <v>26</v>
      </c>
      <c r="L192" s="19" t="s">
        <v>107</v>
      </c>
      <c r="M192" s="19" t="s">
        <v>108</v>
      </c>
    </row>
    <row r="193" spans="1:13" ht="71.25" x14ac:dyDescent="0.25">
      <c r="A193" s="19">
        <v>178</v>
      </c>
      <c r="B193" s="19">
        <v>81101500</v>
      </c>
      <c r="C193" s="16" t="s">
        <v>290</v>
      </c>
      <c r="D193" s="19" t="s">
        <v>154</v>
      </c>
      <c r="E193" s="19">
        <v>150</v>
      </c>
      <c r="F193" s="19" t="s">
        <v>50</v>
      </c>
      <c r="G193" s="19" t="s">
        <v>45</v>
      </c>
      <c r="H193" s="20">
        <v>27502500</v>
      </c>
      <c r="I193" s="20">
        <v>27502500</v>
      </c>
      <c r="J193" s="19" t="s">
        <v>26</v>
      </c>
      <c r="K193" s="19" t="s">
        <v>26</v>
      </c>
      <c r="L193" s="19" t="s">
        <v>107</v>
      </c>
      <c r="M193" s="19" t="s">
        <v>108</v>
      </c>
    </row>
    <row r="194" spans="1:13" ht="71.25" x14ac:dyDescent="0.25">
      <c r="A194" s="19">
        <v>179</v>
      </c>
      <c r="B194" s="19">
        <v>80121600</v>
      </c>
      <c r="C194" s="16" t="s">
        <v>291</v>
      </c>
      <c r="D194" s="19" t="s">
        <v>43</v>
      </c>
      <c r="E194" s="19">
        <v>165</v>
      </c>
      <c r="F194" s="19" t="s">
        <v>50</v>
      </c>
      <c r="G194" s="19" t="s">
        <v>45</v>
      </c>
      <c r="H194" s="17">
        <v>24599999</v>
      </c>
      <c r="I194" s="17">
        <v>24599999</v>
      </c>
      <c r="J194" s="19" t="s">
        <v>26</v>
      </c>
      <c r="K194" s="19" t="s">
        <v>26</v>
      </c>
      <c r="L194" s="19" t="s">
        <v>107</v>
      </c>
      <c r="M194" s="19" t="s">
        <v>108</v>
      </c>
    </row>
    <row r="195" spans="1:13" ht="70.5" customHeight="1" x14ac:dyDescent="0.25">
      <c r="A195" s="19">
        <v>180</v>
      </c>
      <c r="B195" s="19">
        <v>80121600</v>
      </c>
      <c r="C195" s="16" t="s">
        <v>292</v>
      </c>
      <c r="D195" s="19" t="s">
        <v>43</v>
      </c>
      <c r="E195" s="19">
        <v>158</v>
      </c>
      <c r="F195" s="19" t="s">
        <v>50</v>
      </c>
      <c r="G195" s="19" t="s">
        <v>45</v>
      </c>
      <c r="H195" s="20">
        <v>35289300</v>
      </c>
      <c r="I195" s="20">
        <v>35289300</v>
      </c>
      <c r="J195" s="19" t="s">
        <v>26</v>
      </c>
      <c r="K195" s="19" t="s">
        <v>26</v>
      </c>
      <c r="L195" s="19" t="s">
        <v>107</v>
      </c>
      <c r="M195" s="19" t="s">
        <v>108</v>
      </c>
    </row>
    <row r="196" spans="1:13" ht="71.25" x14ac:dyDescent="0.25">
      <c r="A196" s="19">
        <v>181</v>
      </c>
      <c r="B196" s="19">
        <v>80121600</v>
      </c>
      <c r="C196" s="16" t="s">
        <v>293</v>
      </c>
      <c r="D196" s="19" t="s">
        <v>101</v>
      </c>
      <c r="E196" s="19">
        <v>60</v>
      </c>
      <c r="F196" s="19" t="s">
        <v>50</v>
      </c>
      <c r="G196" s="19" t="s">
        <v>45</v>
      </c>
      <c r="H196" s="17">
        <v>13401000</v>
      </c>
      <c r="I196" s="17">
        <v>13401000</v>
      </c>
      <c r="J196" s="19" t="s">
        <v>26</v>
      </c>
      <c r="K196" s="19" t="s">
        <v>26</v>
      </c>
      <c r="L196" s="19" t="s">
        <v>107</v>
      </c>
      <c r="M196" s="19" t="s">
        <v>108</v>
      </c>
    </row>
    <row r="197" spans="1:13" ht="71.25" x14ac:dyDescent="0.25">
      <c r="A197" s="19">
        <v>182</v>
      </c>
      <c r="B197" s="19">
        <v>80111616</v>
      </c>
      <c r="C197" s="16" t="s">
        <v>294</v>
      </c>
      <c r="D197" s="19" t="s">
        <v>154</v>
      </c>
      <c r="E197" s="19">
        <v>150</v>
      </c>
      <c r="F197" s="19" t="s">
        <v>50</v>
      </c>
      <c r="G197" s="19" t="s">
        <v>45</v>
      </c>
      <c r="H197" s="17">
        <v>15000000</v>
      </c>
      <c r="I197" s="17">
        <v>15000000</v>
      </c>
      <c r="J197" s="19" t="s">
        <v>26</v>
      </c>
      <c r="K197" s="19" t="s">
        <v>26</v>
      </c>
      <c r="L197" s="19" t="s">
        <v>107</v>
      </c>
      <c r="M197" s="19" t="s">
        <v>108</v>
      </c>
    </row>
    <row r="198" spans="1:13" ht="71.25" x14ac:dyDescent="0.25">
      <c r="A198" s="19">
        <v>183</v>
      </c>
      <c r="B198" s="19">
        <v>80121600</v>
      </c>
      <c r="C198" s="16" t="s">
        <v>295</v>
      </c>
      <c r="D198" s="26" t="s">
        <v>49</v>
      </c>
      <c r="E198" s="19">
        <v>117</v>
      </c>
      <c r="F198" s="19" t="s">
        <v>50</v>
      </c>
      <c r="G198" s="19" t="s">
        <v>45</v>
      </c>
      <c r="H198" s="17">
        <v>54085825</v>
      </c>
      <c r="I198" s="17">
        <v>54085825</v>
      </c>
      <c r="J198" s="19" t="s">
        <v>26</v>
      </c>
      <c r="K198" s="19" t="s">
        <v>26</v>
      </c>
      <c r="L198" s="19" t="s">
        <v>46</v>
      </c>
      <c r="M198" s="18" t="s">
        <v>47</v>
      </c>
    </row>
    <row r="199" spans="1:13" ht="71.25" x14ac:dyDescent="0.25">
      <c r="A199" s="19">
        <v>184</v>
      </c>
      <c r="B199" s="19">
        <v>80121600</v>
      </c>
      <c r="C199" s="16" t="s">
        <v>296</v>
      </c>
      <c r="D199" s="26" t="s">
        <v>49</v>
      </c>
      <c r="E199" s="19">
        <v>300</v>
      </c>
      <c r="F199" s="19" t="s">
        <v>50</v>
      </c>
      <c r="G199" s="19" t="s">
        <v>45</v>
      </c>
      <c r="H199" s="20">
        <v>33000000</v>
      </c>
      <c r="I199" s="20">
        <v>33000000</v>
      </c>
      <c r="J199" s="19" t="s">
        <v>26</v>
      </c>
      <c r="K199" s="19" t="s">
        <v>26</v>
      </c>
      <c r="L199" s="19" t="s">
        <v>107</v>
      </c>
      <c r="M199" s="19" t="s">
        <v>108</v>
      </c>
    </row>
    <row r="200" spans="1:13" ht="71.25" x14ac:dyDescent="0.25">
      <c r="A200" s="19">
        <v>185</v>
      </c>
      <c r="B200" s="19">
        <v>80121600</v>
      </c>
      <c r="C200" s="16" t="s">
        <v>297</v>
      </c>
      <c r="D200" s="26" t="s">
        <v>49</v>
      </c>
      <c r="E200" s="19">
        <v>300</v>
      </c>
      <c r="F200" s="19" t="s">
        <v>50</v>
      </c>
      <c r="G200" s="19" t="s">
        <v>45</v>
      </c>
      <c r="H200" s="20">
        <v>33000000</v>
      </c>
      <c r="I200" s="20">
        <v>33000000</v>
      </c>
      <c r="J200" s="19" t="s">
        <v>26</v>
      </c>
      <c r="K200" s="19" t="s">
        <v>26</v>
      </c>
      <c r="L200" s="19" t="s">
        <v>107</v>
      </c>
      <c r="M200" s="19" t="s">
        <v>108</v>
      </c>
    </row>
    <row r="201" spans="1:13" ht="71.25" x14ac:dyDescent="0.25">
      <c r="A201" s="19">
        <v>186</v>
      </c>
      <c r="B201" s="19">
        <v>80121600</v>
      </c>
      <c r="C201" s="16" t="s">
        <v>298</v>
      </c>
      <c r="D201" s="26" t="s">
        <v>49</v>
      </c>
      <c r="E201" s="19">
        <v>300</v>
      </c>
      <c r="F201" s="19" t="s">
        <v>50</v>
      </c>
      <c r="G201" s="19" t="s">
        <v>45</v>
      </c>
      <c r="H201" s="20">
        <v>33000000</v>
      </c>
      <c r="I201" s="20">
        <v>33000000</v>
      </c>
      <c r="J201" s="19" t="s">
        <v>26</v>
      </c>
      <c r="K201" s="19" t="s">
        <v>26</v>
      </c>
      <c r="L201" s="19" t="s">
        <v>107</v>
      </c>
      <c r="M201" s="19" t="s">
        <v>108</v>
      </c>
    </row>
    <row r="202" spans="1:13" ht="71.25" x14ac:dyDescent="0.25">
      <c r="A202" s="19">
        <v>187</v>
      </c>
      <c r="B202" s="19">
        <v>80121600</v>
      </c>
      <c r="C202" s="16" t="s">
        <v>299</v>
      </c>
      <c r="D202" s="26" t="s">
        <v>49</v>
      </c>
      <c r="E202" s="19">
        <v>300</v>
      </c>
      <c r="F202" s="19" t="s">
        <v>50</v>
      </c>
      <c r="G202" s="19" t="s">
        <v>45</v>
      </c>
      <c r="H202" s="20">
        <v>33000000</v>
      </c>
      <c r="I202" s="20">
        <v>33000000</v>
      </c>
      <c r="J202" s="19" t="s">
        <v>26</v>
      </c>
      <c r="K202" s="19" t="s">
        <v>26</v>
      </c>
      <c r="L202" s="19" t="s">
        <v>107</v>
      </c>
      <c r="M202" s="19" t="s">
        <v>108</v>
      </c>
    </row>
    <row r="203" spans="1:13" ht="57" x14ac:dyDescent="0.25">
      <c r="A203" s="19">
        <v>188</v>
      </c>
      <c r="B203" s="19">
        <v>80121600</v>
      </c>
      <c r="C203" s="16" t="s">
        <v>300</v>
      </c>
      <c r="D203" s="26" t="s">
        <v>49</v>
      </c>
      <c r="E203" s="19">
        <v>300</v>
      </c>
      <c r="F203" s="19" t="s">
        <v>50</v>
      </c>
      <c r="G203" s="19" t="s">
        <v>45</v>
      </c>
      <c r="H203" s="20">
        <v>33000000</v>
      </c>
      <c r="I203" s="20">
        <v>33000000</v>
      </c>
      <c r="J203" s="19" t="s">
        <v>26</v>
      </c>
      <c r="K203" s="19" t="s">
        <v>26</v>
      </c>
      <c r="L203" s="19" t="s">
        <v>107</v>
      </c>
      <c r="M203" s="19" t="s">
        <v>108</v>
      </c>
    </row>
    <row r="204" spans="1:13" ht="57" x14ac:dyDescent="0.25">
      <c r="A204" s="19">
        <v>189</v>
      </c>
      <c r="B204" s="19">
        <v>80121600</v>
      </c>
      <c r="C204" s="16" t="s">
        <v>301</v>
      </c>
      <c r="D204" s="26" t="s">
        <v>49</v>
      </c>
      <c r="E204" s="19">
        <v>300</v>
      </c>
      <c r="F204" s="19" t="s">
        <v>50</v>
      </c>
      <c r="G204" s="19" t="s">
        <v>45</v>
      </c>
      <c r="H204" s="20">
        <f>33000000+37953450</f>
        <v>70953450</v>
      </c>
      <c r="I204" s="20">
        <f>33000000+37953450</f>
        <v>70953450</v>
      </c>
      <c r="J204" s="19" t="s">
        <v>26</v>
      </c>
      <c r="K204" s="19" t="s">
        <v>26</v>
      </c>
      <c r="L204" s="19" t="s">
        <v>107</v>
      </c>
      <c r="M204" s="19" t="s">
        <v>108</v>
      </c>
    </row>
    <row r="205" spans="1:13" ht="71.25" x14ac:dyDescent="0.25">
      <c r="A205" s="19">
        <v>190</v>
      </c>
      <c r="B205" s="19" t="s">
        <v>302</v>
      </c>
      <c r="C205" s="16" t="s">
        <v>303</v>
      </c>
      <c r="D205" s="19" t="s">
        <v>154</v>
      </c>
      <c r="E205" s="19">
        <v>60</v>
      </c>
      <c r="F205" s="19" t="s">
        <v>50</v>
      </c>
      <c r="G205" s="19" t="s">
        <v>45</v>
      </c>
      <c r="H205" s="17">
        <v>6000000</v>
      </c>
      <c r="I205" s="17">
        <v>6000000</v>
      </c>
      <c r="J205" s="19" t="s">
        <v>26</v>
      </c>
      <c r="K205" s="19" t="s">
        <v>26</v>
      </c>
      <c r="L205" s="50" t="s">
        <v>107</v>
      </c>
      <c r="M205" s="50" t="s">
        <v>108</v>
      </c>
    </row>
    <row r="206" spans="1:13" ht="57" x14ac:dyDescent="0.25">
      <c r="A206" s="19">
        <v>192</v>
      </c>
      <c r="B206" s="19">
        <v>80161500</v>
      </c>
      <c r="C206" s="16" t="s">
        <v>304</v>
      </c>
      <c r="D206" s="26" t="s">
        <v>49</v>
      </c>
      <c r="E206" s="19">
        <v>133</v>
      </c>
      <c r="F206" s="19" t="s">
        <v>50</v>
      </c>
      <c r="G206" s="19" t="s">
        <v>45</v>
      </c>
      <c r="H206" s="20">
        <v>10634300</v>
      </c>
      <c r="I206" s="20">
        <v>10634300</v>
      </c>
      <c r="J206" s="19" t="s">
        <v>26</v>
      </c>
      <c r="K206" s="19" t="s">
        <v>26</v>
      </c>
      <c r="L206" s="56" t="s">
        <v>46</v>
      </c>
      <c r="M206" s="57" t="s">
        <v>47</v>
      </c>
    </row>
    <row r="207" spans="1:13" ht="57" x14ac:dyDescent="0.25">
      <c r="A207" s="19">
        <v>193</v>
      </c>
      <c r="B207" s="19">
        <v>80161500</v>
      </c>
      <c r="C207" s="16" t="s">
        <v>305</v>
      </c>
      <c r="D207" s="26" t="s">
        <v>49</v>
      </c>
      <c r="E207" s="19">
        <v>133</v>
      </c>
      <c r="F207" s="19" t="s">
        <v>50</v>
      </c>
      <c r="G207" s="19" t="s">
        <v>45</v>
      </c>
      <c r="H207" s="17">
        <v>39031729</v>
      </c>
      <c r="I207" s="17">
        <v>39031729</v>
      </c>
      <c r="J207" s="19" t="s">
        <v>26</v>
      </c>
      <c r="K207" s="19" t="s">
        <v>26</v>
      </c>
      <c r="L207" s="19" t="s">
        <v>46</v>
      </c>
      <c r="M207" s="19" t="s">
        <v>47</v>
      </c>
    </row>
    <row r="208" spans="1:13" ht="57" x14ac:dyDescent="0.25">
      <c r="A208" s="19">
        <v>194</v>
      </c>
      <c r="B208" s="19">
        <v>84111502</v>
      </c>
      <c r="C208" s="16" t="s">
        <v>306</v>
      </c>
      <c r="D208" s="37" t="s">
        <v>83</v>
      </c>
      <c r="E208" s="19">
        <v>133</v>
      </c>
      <c r="F208" s="19" t="s">
        <v>50</v>
      </c>
      <c r="G208" s="19" t="s">
        <v>45</v>
      </c>
      <c r="H208" s="20">
        <v>46601801</v>
      </c>
      <c r="I208" s="20">
        <v>46601801</v>
      </c>
      <c r="J208" s="19" t="s">
        <v>26</v>
      </c>
      <c r="K208" s="19" t="s">
        <v>26</v>
      </c>
      <c r="L208" s="19" t="s">
        <v>46</v>
      </c>
      <c r="M208" s="18" t="s">
        <v>47</v>
      </c>
    </row>
    <row r="209" spans="1:13" ht="71.25" x14ac:dyDescent="0.25">
      <c r="A209" s="19">
        <v>195</v>
      </c>
      <c r="B209" s="19">
        <v>84111502</v>
      </c>
      <c r="C209" s="16" t="s">
        <v>307</v>
      </c>
      <c r="D209" s="26" t="s">
        <v>49</v>
      </c>
      <c r="E209" s="19">
        <v>133</v>
      </c>
      <c r="F209" s="19" t="s">
        <v>50</v>
      </c>
      <c r="G209" s="19" t="s">
        <v>45</v>
      </c>
      <c r="H209" s="17">
        <v>19949917</v>
      </c>
      <c r="I209" s="17">
        <v>19949917</v>
      </c>
      <c r="J209" s="19" t="s">
        <v>26</v>
      </c>
      <c r="K209" s="19" t="s">
        <v>26</v>
      </c>
      <c r="L209" s="19" t="s">
        <v>46</v>
      </c>
      <c r="M209" s="18" t="s">
        <v>47</v>
      </c>
    </row>
    <row r="210" spans="1:13" ht="71.25" x14ac:dyDescent="0.25">
      <c r="A210" s="19">
        <v>196</v>
      </c>
      <c r="B210" s="19">
        <v>80141600</v>
      </c>
      <c r="C210" s="16" t="s">
        <v>308</v>
      </c>
      <c r="D210" s="26" t="s">
        <v>49</v>
      </c>
      <c r="E210" s="19">
        <v>120</v>
      </c>
      <c r="F210" s="19" t="s">
        <v>50</v>
      </c>
      <c r="G210" s="19" t="s">
        <v>45</v>
      </c>
      <c r="H210" s="20">
        <v>30000000</v>
      </c>
      <c r="I210" s="20">
        <v>30000000</v>
      </c>
      <c r="J210" s="19" t="s">
        <v>26</v>
      </c>
      <c r="K210" s="19" t="s">
        <v>26</v>
      </c>
      <c r="L210" s="19" t="s">
        <v>124</v>
      </c>
      <c r="M210" s="18" t="s">
        <v>125</v>
      </c>
    </row>
    <row r="211" spans="1:13" ht="71.25" x14ac:dyDescent="0.25">
      <c r="A211" s="19">
        <v>197</v>
      </c>
      <c r="B211" s="19">
        <v>93141500</v>
      </c>
      <c r="C211" s="16" t="s">
        <v>309</v>
      </c>
      <c r="D211" s="19" t="s">
        <v>62</v>
      </c>
      <c r="E211" s="19">
        <v>120</v>
      </c>
      <c r="F211" s="19" t="s">
        <v>50</v>
      </c>
      <c r="G211" s="19" t="s">
        <v>45</v>
      </c>
      <c r="H211" s="20">
        <v>48300000</v>
      </c>
      <c r="I211" s="20">
        <v>48300000</v>
      </c>
      <c r="J211" s="19" t="s">
        <v>26</v>
      </c>
      <c r="K211" s="19" t="s">
        <v>26</v>
      </c>
      <c r="L211" s="19" t="s">
        <v>124</v>
      </c>
      <c r="M211" s="17" t="s">
        <v>4</v>
      </c>
    </row>
    <row r="212" spans="1:13" ht="85.5" x14ac:dyDescent="0.25">
      <c r="A212" s="19">
        <v>198</v>
      </c>
      <c r="B212" s="19">
        <v>80121600</v>
      </c>
      <c r="C212" s="16" t="s">
        <v>310</v>
      </c>
      <c r="D212" s="19" t="s">
        <v>62</v>
      </c>
      <c r="E212" s="19">
        <v>330</v>
      </c>
      <c r="F212" s="19" t="s">
        <v>50</v>
      </c>
      <c r="G212" s="19" t="s">
        <v>45</v>
      </c>
      <c r="H212" s="20">
        <v>33003000</v>
      </c>
      <c r="I212" s="20">
        <v>33003000</v>
      </c>
      <c r="J212" s="19" t="s">
        <v>26</v>
      </c>
      <c r="K212" s="19" t="s">
        <v>26</v>
      </c>
      <c r="L212" s="19" t="s">
        <v>107</v>
      </c>
      <c r="M212" s="19" t="s">
        <v>108</v>
      </c>
    </row>
    <row r="213" spans="1:13" ht="85.5" x14ac:dyDescent="0.25">
      <c r="A213" s="19">
        <v>199</v>
      </c>
      <c r="B213" s="19">
        <v>93141500</v>
      </c>
      <c r="C213" s="16" t="s">
        <v>311</v>
      </c>
      <c r="D213" s="19" t="s">
        <v>62</v>
      </c>
      <c r="E213" s="19">
        <v>150</v>
      </c>
      <c r="F213" s="19" t="s">
        <v>50</v>
      </c>
      <c r="G213" s="19" t="s">
        <v>45</v>
      </c>
      <c r="H213" s="20">
        <v>33003000</v>
      </c>
      <c r="I213" s="20">
        <v>33003000</v>
      </c>
      <c r="J213" s="19" t="s">
        <v>26</v>
      </c>
      <c r="K213" s="19" t="s">
        <v>26</v>
      </c>
      <c r="L213" s="24" t="s">
        <v>120</v>
      </c>
      <c r="M213" s="19" t="s">
        <v>108</v>
      </c>
    </row>
    <row r="214" spans="1:13" ht="85.5" x14ac:dyDescent="0.25">
      <c r="A214" s="19">
        <v>200</v>
      </c>
      <c r="B214" s="19">
        <v>93141500</v>
      </c>
      <c r="C214" s="16" t="s">
        <v>191</v>
      </c>
      <c r="D214" s="26" t="s">
        <v>49</v>
      </c>
      <c r="E214" s="19">
        <v>120</v>
      </c>
      <c r="F214" s="19" t="s">
        <v>50</v>
      </c>
      <c r="G214" s="19" t="s">
        <v>45</v>
      </c>
      <c r="H214" s="20">
        <f>5500500*4</f>
        <v>22002000</v>
      </c>
      <c r="I214" s="20">
        <f>5500500*4</f>
        <v>22002000</v>
      </c>
      <c r="J214" s="19" t="s">
        <v>26</v>
      </c>
      <c r="K214" s="19" t="s">
        <v>26</v>
      </c>
      <c r="L214" s="24" t="s">
        <v>120</v>
      </c>
      <c r="M214" s="19" t="s">
        <v>121</v>
      </c>
    </row>
    <row r="215" spans="1:13" s="14" customFormat="1" ht="99.75" x14ac:dyDescent="0.25">
      <c r="A215" s="19">
        <v>201</v>
      </c>
      <c r="B215" s="19">
        <v>93141500</v>
      </c>
      <c r="C215" s="16" t="s">
        <v>193</v>
      </c>
      <c r="D215" s="26" t="s">
        <v>49</v>
      </c>
      <c r="E215" s="19">
        <v>120</v>
      </c>
      <c r="F215" s="19" t="s">
        <v>50</v>
      </c>
      <c r="G215" s="19" t="s">
        <v>45</v>
      </c>
      <c r="H215" s="20">
        <f>5500500*4</f>
        <v>22002000</v>
      </c>
      <c r="I215" s="20">
        <f>5500500*4</f>
        <v>22002000</v>
      </c>
      <c r="J215" s="19" t="s">
        <v>26</v>
      </c>
      <c r="K215" s="19" t="s">
        <v>26</v>
      </c>
      <c r="L215" s="24" t="s">
        <v>120</v>
      </c>
      <c r="M215" s="19" t="s">
        <v>121</v>
      </c>
    </row>
    <row r="216" spans="1:13" s="14" customFormat="1" ht="42.75" x14ac:dyDescent="0.25">
      <c r="A216" s="19">
        <v>202</v>
      </c>
      <c r="B216" s="19">
        <v>93141500</v>
      </c>
      <c r="C216" s="16" t="s">
        <v>312</v>
      </c>
      <c r="D216" s="19" t="s">
        <v>62</v>
      </c>
      <c r="E216" s="19">
        <v>120</v>
      </c>
      <c r="F216" s="19" t="s">
        <v>50</v>
      </c>
      <c r="G216" s="19" t="s">
        <v>45</v>
      </c>
      <c r="H216" s="17">
        <f>4*3000000</f>
        <v>12000000</v>
      </c>
      <c r="I216" s="17">
        <f>4*3000000</f>
        <v>12000000</v>
      </c>
      <c r="J216" s="19" t="s">
        <v>26</v>
      </c>
      <c r="K216" s="19" t="s">
        <v>26</v>
      </c>
      <c r="L216" s="24" t="s">
        <v>120</v>
      </c>
      <c r="M216" s="19" t="s">
        <v>121</v>
      </c>
    </row>
    <row r="217" spans="1:13" ht="57" x14ac:dyDescent="0.25">
      <c r="A217" s="19">
        <v>203</v>
      </c>
      <c r="B217" s="19">
        <v>80121600</v>
      </c>
      <c r="C217" s="16" t="s">
        <v>313</v>
      </c>
      <c r="D217" s="19" t="s">
        <v>62</v>
      </c>
      <c r="E217" s="19">
        <v>330</v>
      </c>
      <c r="F217" s="19" t="s">
        <v>50</v>
      </c>
      <c r="G217" s="19" t="s">
        <v>45</v>
      </c>
      <c r="H217" s="20">
        <v>45000000</v>
      </c>
      <c r="I217" s="20">
        <v>45000000</v>
      </c>
      <c r="J217" s="19" t="s">
        <v>26</v>
      </c>
      <c r="K217" s="19" t="s">
        <v>26</v>
      </c>
      <c r="L217" s="19" t="s">
        <v>107</v>
      </c>
      <c r="M217" s="19" t="s">
        <v>108</v>
      </c>
    </row>
    <row r="218" spans="1:13" ht="42.75" x14ac:dyDescent="0.25">
      <c r="A218" s="19">
        <v>204</v>
      </c>
      <c r="B218" s="19">
        <v>80121600</v>
      </c>
      <c r="C218" s="16" t="s">
        <v>314</v>
      </c>
      <c r="D218" s="19" t="s">
        <v>89</v>
      </c>
      <c r="E218" s="19">
        <v>120</v>
      </c>
      <c r="F218" s="19" t="s">
        <v>50</v>
      </c>
      <c r="G218" s="19" t="s">
        <v>45</v>
      </c>
      <c r="H218" s="20">
        <f>4100100*4</f>
        <v>16400400</v>
      </c>
      <c r="I218" s="20">
        <f>4100100*3.5</f>
        <v>14350350</v>
      </c>
      <c r="J218" s="19" t="s">
        <v>26</v>
      </c>
      <c r="K218" s="19" t="s">
        <v>26</v>
      </c>
      <c r="L218" s="24" t="s">
        <v>120</v>
      </c>
      <c r="M218" s="19" t="s">
        <v>121</v>
      </c>
    </row>
    <row r="219" spans="1:13" ht="42.75" x14ac:dyDescent="0.25">
      <c r="A219" s="19">
        <v>205</v>
      </c>
      <c r="B219" s="19">
        <v>93141500</v>
      </c>
      <c r="C219" s="16" t="s">
        <v>314</v>
      </c>
      <c r="D219" s="19" t="s">
        <v>89</v>
      </c>
      <c r="E219" s="19">
        <v>120</v>
      </c>
      <c r="F219" s="19" t="s">
        <v>50</v>
      </c>
      <c r="G219" s="19" t="s">
        <v>45</v>
      </c>
      <c r="H219" s="20">
        <f>4100100*4</f>
        <v>16400400</v>
      </c>
      <c r="I219" s="20">
        <f>4100100*3.5</f>
        <v>14350350</v>
      </c>
      <c r="J219" s="19" t="s">
        <v>26</v>
      </c>
      <c r="K219" s="19" t="s">
        <v>26</v>
      </c>
      <c r="L219" s="24" t="s">
        <v>120</v>
      </c>
      <c r="M219" s="19" t="s">
        <v>121</v>
      </c>
    </row>
    <row r="220" spans="1:13" ht="57" x14ac:dyDescent="0.25">
      <c r="A220" s="19">
        <v>206</v>
      </c>
      <c r="B220" s="19">
        <v>93151600</v>
      </c>
      <c r="C220" s="16" t="s">
        <v>315</v>
      </c>
      <c r="D220" s="37" t="s">
        <v>83</v>
      </c>
      <c r="E220" s="19">
        <v>120</v>
      </c>
      <c r="F220" s="19" t="s">
        <v>50</v>
      </c>
      <c r="G220" s="19" t="s">
        <v>45</v>
      </c>
      <c r="H220" s="20" t="s">
        <v>200</v>
      </c>
      <c r="I220" s="20" t="s">
        <v>200</v>
      </c>
      <c r="J220" s="19" t="s">
        <v>26</v>
      </c>
      <c r="K220" s="19" t="s">
        <v>26</v>
      </c>
      <c r="L220" s="24" t="s">
        <v>120</v>
      </c>
      <c r="M220" s="19" t="s">
        <v>121</v>
      </c>
    </row>
    <row r="221" spans="1:13" ht="71.25" x14ac:dyDescent="0.25">
      <c r="A221" s="19">
        <v>207</v>
      </c>
      <c r="B221" s="19" t="s">
        <v>316</v>
      </c>
      <c r="C221" s="16" t="s">
        <v>317</v>
      </c>
      <c r="D221" s="19" t="s">
        <v>318</v>
      </c>
      <c r="E221" s="19">
        <v>270</v>
      </c>
      <c r="F221" s="19" t="s">
        <v>50</v>
      </c>
      <c r="G221" s="19" t="s">
        <v>45</v>
      </c>
      <c r="H221" s="17">
        <v>13800600</v>
      </c>
      <c r="I221" s="17">
        <v>13800600</v>
      </c>
      <c r="J221" s="19" t="s">
        <v>26</v>
      </c>
      <c r="K221" s="19" t="s">
        <v>26</v>
      </c>
      <c r="L221" s="19" t="s">
        <v>107</v>
      </c>
      <c r="M221" s="19" t="s">
        <v>108</v>
      </c>
    </row>
    <row r="222" spans="1:13" ht="71.25" x14ac:dyDescent="0.25">
      <c r="A222" s="19">
        <v>208</v>
      </c>
      <c r="B222" s="19">
        <v>80161500</v>
      </c>
      <c r="C222" s="16" t="s">
        <v>319</v>
      </c>
      <c r="D222" s="19" t="s">
        <v>318</v>
      </c>
      <c r="E222" s="19">
        <v>270</v>
      </c>
      <c r="F222" s="19" t="s">
        <v>50</v>
      </c>
      <c r="G222" s="19" t="s">
        <v>45</v>
      </c>
      <c r="H222" s="17">
        <v>24600600</v>
      </c>
      <c r="I222" s="17">
        <v>24600600</v>
      </c>
      <c r="J222" s="19" t="s">
        <v>26</v>
      </c>
      <c r="K222" s="19" t="s">
        <v>26</v>
      </c>
      <c r="L222" s="19" t="s">
        <v>107</v>
      </c>
      <c r="M222" s="19" t="s">
        <v>108</v>
      </c>
    </row>
    <row r="223" spans="1:13" ht="71.25" x14ac:dyDescent="0.25">
      <c r="A223" s="19">
        <v>209</v>
      </c>
      <c r="B223" s="19">
        <v>80121600</v>
      </c>
      <c r="C223" s="16" t="s">
        <v>320</v>
      </c>
      <c r="D223" s="19" t="s">
        <v>318</v>
      </c>
      <c r="E223" s="19">
        <v>270</v>
      </c>
      <c r="F223" s="19" t="s">
        <v>50</v>
      </c>
      <c r="G223" s="19" t="s">
        <v>45</v>
      </c>
      <c r="H223" s="17">
        <v>35063305</v>
      </c>
      <c r="I223" s="17">
        <v>35063305</v>
      </c>
      <c r="J223" s="19" t="s">
        <v>26</v>
      </c>
      <c r="K223" s="19" t="s">
        <v>26</v>
      </c>
      <c r="L223" s="19" t="s">
        <v>107</v>
      </c>
      <c r="M223" s="19" t="s">
        <v>108</v>
      </c>
    </row>
    <row r="224" spans="1:13" ht="71.25" x14ac:dyDescent="0.25">
      <c r="A224" s="19">
        <v>210</v>
      </c>
      <c r="B224" s="19" t="s">
        <v>316</v>
      </c>
      <c r="C224" s="16" t="s">
        <v>321</v>
      </c>
      <c r="D224" s="19" t="s">
        <v>154</v>
      </c>
      <c r="E224" s="19">
        <v>150</v>
      </c>
      <c r="F224" s="19" t="s">
        <v>50</v>
      </c>
      <c r="G224" s="19" t="s">
        <v>45</v>
      </c>
      <c r="H224" s="17">
        <v>11500500</v>
      </c>
      <c r="I224" s="17">
        <v>11500500</v>
      </c>
      <c r="J224" s="19" t="s">
        <v>26</v>
      </c>
      <c r="K224" s="19" t="s">
        <v>26</v>
      </c>
      <c r="L224" s="19" t="s">
        <v>107</v>
      </c>
      <c r="M224" s="19" t="s">
        <v>108</v>
      </c>
    </row>
    <row r="225" spans="1:13" ht="85.5" x14ac:dyDescent="0.25">
      <c r="A225" s="19">
        <v>211</v>
      </c>
      <c r="B225" s="19">
        <v>80141600</v>
      </c>
      <c r="C225" s="16" t="s">
        <v>322</v>
      </c>
      <c r="D225" s="19" t="s">
        <v>89</v>
      </c>
      <c r="E225" s="19">
        <v>150</v>
      </c>
      <c r="F225" s="19" t="s">
        <v>50</v>
      </c>
      <c r="G225" s="19" t="s">
        <v>45</v>
      </c>
      <c r="H225" s="20">
        <v>27500000</v>
      </c>
      <c r="I225" s="20">
        <v>27500000</v>
      </c>
      <c r="J225" s="19" t="s">
        <v>26</v>
      </c>
      <c r="K225" s="19" t="s">
        <v>26</v>
      </c>
      <c r="L225" s="19" t="s">
        <v>124</v>
      </c>
      <c r="M225" s="18" t="s">
        <v>125</v>
      </c>
    </row>
    <row r="226" spans="1:13" ht="71.25" x14ac:dyDescent="0.25">
      <c r="A226" s="19">
        <v>212</v>
      </c>
      <c r="B226" s="19">
        <v>80161500</v>
      </c>
      <c r="C226" s="16" t="s">
        <v>323</v>
      </c>
      <c r="D226" s="19" t="s">
        <v>89</v>
      </c>
      <c r="E226" s="19">
        <v>270</v>
      </c>
      <c r="F226" s="19" t="s">
        <v>50</v>
      </c>
      <c r="G226" s="19" t="s">
        <v>45</v>
      </c>
      <c r="H226" s="20">
        <v>27500000</v>
      </c>
      <c r="I226" s="20">
        <v>27500000</v>
      </c>
      <c r="J226" s="19" t="s">
        <v>26</v>
      </c>
      <c r="K226" s="19" t="s">
        <v>26</v>
      </c>
      <c r="L226" s="50" t="s">
        <v>148</v>
      </c>
      <c r="M226" s="52" t="s">
        <v>111</v>
      </c>
    </row>
    <row r="227" spans="1:13" ht="57" x14ac:dyDescent="0.25">
      <c r="A227" s="19">
        <v>214</v>
      </c>
      <c r="B227" s="19">
        <v>84111502</v>
      </c>
      <c r="C227" s="16" t="s">
        <v>324</v>
      </c>
      <c r="D227" s="19" t="s">
        <v>318</v>
      </c>
      <c r="E227" s="19">
        <v>104</v>
      </c>
      <c r="F227" s="19" t="s">
        <v>50</v>
      </c>
      <c r="G227" s="19" t="s">
        <v>45</v>
      </c>
      <c r="H227" s="20">
        <v>48312725</v>
      </c>
      <c r="I227" s="20">
        <v>48312725</v>
      </c>
      <c r="J227" s="19" t="s">
        <v>26</v>
      </c>
      <c r="K227" s="19" t="s">
        <v>26</v>
      </c>
      <c r="L227" s="56" t="s">
        <v>46</v>
      </c>
      <c r="M227" s="56" t="s">
        <v>47</v>
      </c>
    </row>
    <row r="228" spans="1:13" ht="57" x14ac:dyDescent="0.25">
      <c r="A228" s="19">
        <v>215</v>
      </c>
      <c r="B228" s="19" t="s">
        <v>325</v>
      </c>
      <c r="C228" s="45" t="s">
        <v>326</v>
      </c>
      <c r="D228" s="37" t="s">
        <v>83</v>
      </c>
      <c r="E228" s="19">
        <v>234</v>
      </c>
      <c r="F228" s="19" t="s">
        <v>50</v>
      </c>
      <c r="G228" s="19" t="s">
        <v>45</v>
      </c>
      <c r="H228" s="20" t="s">
        <v>327</v>
      </c>
      <c r="I228" s="20" t="s">
        <v>327</v>
      </c>
      <c r="J228" s="19" t="s">
        <v>26</v>
      </c>
      <c r="K228" s="19" t="s">
        <v>26</v>
      </c>
      <c r="L228" s="19" t="s">
        <v>124</v>
      </c>
      <c r="M228" s="18" t="s">
        <v>328</v>
      </c>
    </row>
    <row r="229" spans="1:13" ht="85.5" x14ac:dyDescent="0.25">
      <c r="A229" s="19">
        <v>216</v>
      </c>
      <c r="B229" s="19">
        <v>93151501</v>
      </c>
      <c r="C229" s="16" t="s">
        <v>329</v>
      </c>
      <c r="D229" s="19" t="s">
        <v>318</v>
      </c>
      <c r="E229" s="19">
        <v>150</v>
      </c>
      <c r="F229" s="19" t="s">
        <v>50</v>
      </c>
      <c r="G229" s="19" t="s">
        <v>45</v>
      </c>
      <c r="H229" s="17">
        <v>35063305</v>
      </c>
      <c r="I229" s="17">
        <v>35063305</v>
      </c>
      <c r="J229" s="19" t="s">
        <v>26</v>
      </c>
      <c r="K229" s="19" t="s">
        <v>26</v>
      </c>
      <c r="L229" s="19" t="s">
        <v>107</v>
      </c>
      <c r="M229" s="19" t="s">
        <v>108</v>
      </c>
    </row>
    <row r="230" spans="1:13" ht="71.25" x14ac:dyDescent="0.25">
      <c r="A230" s="19">
        <v>217</v>
      </c>
      <c r="B230" s="19" t="s">
        <v>316</v>
      </c>
      <c r="C230" s="16" t="s">
        <v>330</v>
      </c>
      <c r="D230" s="37" t="s">
        <v>83</v>
      </c>
      <c r="E230" s="19">
        <v>240</v>
      </c>
      <c r="F230" s="19" t="s">
        <v>50</v>
      </c>
      <c r="G230" s="19" t="s">
        <v>45</v>
      </c>
      <c r="H230" s="17" t="s">
        <v>331</v>
      </c>
      <c r="I230" s="17" t="s">
        <v>331</v>
      </c>
      <c r="J230" s="19" t="s">
        <v>26</v>
      </c>
      <c r="K230" s="19" t="s">
        <v>26</v>
      </c>
      <c r="L230" s="19" t="s">
        <v>107</v>
      </c>
      <c r="M230" s="19" t="s">
        <v>108</v>
      </c>
    </row>
    <row r="231" spans="1:13" ht="114" x14ac:dyDescent="0.25">
      <c r="A231" s="19">
        <v>218</v>
      </c>
      <c r="B231" s="19">
        <v>80121600</v>
      </c>
      <c r="C231" s="16" t="s">
        <v>332</v>
      </c>
      <c r="D231" s="37" t="s">
        <v>83</v>
      </c>
      <c r="E231" s="19">
        <v>240</v>
      </c>
      <c r="F231" s="19" t="s">
        <v>50</v>
      </c>
      <c r="G231" s="19" t="s">
        <v>45</v>
      </c>
      <c r="H231" s="17" t="s">
        <v>333</v>
      </c>
      <c r="I231" s="17" t="s">
        <v>333</v>
      </c>
      <c r="J231" s="19" t="s">
        <v>26</v>
      </c>
      <c r="K231" s="19" t="s">
        <v>26</v>
      </c>
      <c r="L231" s="19" t="s">
        <v>107</v>
      </c>
      <c r="M231" s="19" t="s">
        <v>108</v>
      </c>
    </row>
    <row r="232" spans="1:13" ht="128.25" x14ac:dyDescent="0.25">
      <c r="A232" s="19">
        <v>219</v>
      </c>
      <c r="B232" s="19">
        <v>80121600</v>
      </c>
      <c r="C232" s="16" t="s">
        <v>334</v>
      </c>
      <c r="D232" s="37" t="s">
        <v>83</v>
      </c>
      <c r="E232" s="19">
        <v>240</v>
      </c>
      <c r="F232" s="19" t="s">
        <v>50</v>
      </c>
      <c r="G232" s="19" t="s">
        <v>45</v>
      </c>
      <c r="H232" s="17" t="s">
        <v>333</v>
      </c>
      <c r="I232" s="17" t="s">
        <v>333</v>
      </c>
      <c r="J232" s="19" t="s">
        <v>26</v>
      </c>
      <c r="K232" s="19" t="s">
        <v>26</v>
      </c>
      <c r="L232" s="19" t="s">
        <v>107</v>
      </c>
      <c r="M232" s="19" t="s">
        <v>108</v>
      </c>
    </row>
    <row r="233" spans="1:13" ht="114" x14ac:dyDescent="0.25">
      <c r="A233" s="19">
        <v>220</v>
      </c>
      <c r="B233" s="19">
        <v>80121600</v>
      </c>
      <c r="C233" s="16" t="s">
        <v>335</v>
      </c>
      <c r="D233" s="37" t="s">
        <v>83</v>
      </c>
      <c r="E233" s="19">
        <v>240</v>
      </c>
      <c r="F233" s="19" t="s">
        <v>50</v>
      </c>
      <c r="G233" s="19" t="s">
        <v>45</v>
      </c>
      <c r="H233" s="17" t="s">
        <v>333</v>
      </c>
      <c r="I233" s="17" t="s">
        <v>333</v>
      </c>
      <c r="J233" s="19" t="s">
        <v>26</v>
      </c>
      <c r="K233" s="19" t="s">
        <v>26</v>
      </c>
      <c r="L233" s="19" t="s">
        <v>107</v>
      </c>
      <c r="M233" s="19" t="s">
        <v>108</v>
      </c>
    </row>
    <row r="234" spans="1:13" ht="71.25" x14ac:dyDescent="0.25">
      <c r="A234" s="19">
        <v>221</v>
      </c>
      <c r="B234" s="19">
        <v>80121600</v>
      </c>
      <c r="C234" s="16" t="s">
        <v>336</v>
      </c>
      <c r="D234" s="37" t="s">
        <v>83</v>
      </c>
      <c r="E234" s="19">
        <v>240</v>
      </c>
      <c r="F234" s="19" t="s">
        <v>50</v>
      </c>
      <c r="G234" s="19" t="s">
        <v>45</v>
      </c>
      <c r="H234" s="17" t="s">
        <v>333</v>
      </c>
      <c r="I234" s="17" t="s">
        <v>333</v>
      </c>
      <c r="J234" s="19" t="s">
        <v>26</v>
      </c>
      <c r="K234" s="19" t="s">
        <v>26</v>
      </c>
      <c r="L234" s="19" t="s">
        <v>107</v>
      </c>
      <c r="M234" s="19" t="s">
        <v>108</v>
      </c>
    </row>
    <row r="235" spans="1:13" ht="71.25" x14ac:dyDescent="0.25">
      <c r="A235" s="19">
        <v>222</v>
      </c>
      <c r="B235" s="19">
        <v>80121600</v>
      </c>
      <c r="C235" s="16" t="s">
        <v>337</v>
      </c>
      <c r="D235" s="37" t="s">
        <v>83</v>
      </c>
      <c r="E235" s="19">
        <v>240</v>
      </c>
      <c r="F235" s="19" t="s">
        <v>50</v>
      </c>
      <c r="G235" s="19" t="s">
        <v>45</v>
      </c>
      <c r="H235" s="17" t="s">
        <v>338</v>
      </c>
      <c r="I235" s="17" t="s">
        <v>338</v>
      </c>
      <c r="J235" s="19" t="s">
        <v>26</v>
      </c>
      <c r="K235" s="19" t="s">
        <v>26</v>
      </c>
      <c r="L235" s="19" t="s">
        <v>107</v>
      </c>
      <c r="M235" s="19" t="s">
        <v>108</v>
      </c>
    </row>
    <row r="236" spans="1:13" ht="85.5" x14ac:dyDescent="0.25">
      <c r="A236" s="19">
        <v>223</v>
      </c>
      <c r="B236" s="19">
        <v>80161500</v>
      </c>
      <c r="C236" s="16" t="s">
        <v>339</v>
      </c>
      <c r="D236" s="37" t="s">
        <v>83</v>
      </c>
      <c r="E236" s="19">
        <v>240</v>
      </c>
      <c r="F236" s="19" t="s">
        <v>50</v>
      </c>
      <c r="G236" s="19" t="s">
        <v>45</v>
      </c>
      <c r="H236" s="17" t="s">
        <v>333</v>
      </c>
      <c r="I236" s="17" t="s">
        <v>333</v>
      </c>
      <c r="J236" s="19" t="s">
        <v>26</v>
      </c>
      <c r="K236" s="19" t="s">
        <v>26</v>
      </c>
      <c r="L236" s="19" t="s">
        <v>107</v>
      </c>
      <c r="M236" s="19" t="s">
        <v>108</v>
      </c>
    </row>
    <row r="237" spans="1:13" ht="71.25" x14ac:dyDescent="0.25">
      <c r="A237" s="19">
        <v>224</v>
      </c>
      <c r="B237" s="19">
        <v>84111502</v>
      </c>
      <c r="C237" s="16" t="s">
        <v>340</v>
      </c>
      <c r="D237" s="37" t="s">
        <v>83</v>
      </c>
      <c r="E237" s="19">
        <v>239</v>
      </c>
      <c r="F237" s="19" t="s">
        <v>50</v>
      </c>
      <c r="G237" s="19" t="s">
        <v>45</v>
      </c>
      <c r="H237" s="20">
        <v>58000000</v>
      </c>
      <c r="I237" s="20">
        <v>58000000</v>
      </c>
      <c r="J237" s="19" t="s">
        <v>26</v>
      </c>
      <c r="K237" s="19" t="s">
        <v>26</v>
      </c>
      <c r="L237" s="19" t="s">
        <v>46</v>
      </c>
      <c r="M237" s="19" t="s">
        <v>47</v>
      </c>
    </row>
    <row r="238" spans="1:13" ht="63.75" customHeight="1" x14ac:dyDescent="0.25">
      <c r="A238" s="19">
        <v>225</v>
      </c>
      <c r="B238" s="19">
        <v>80161500</v>
      </c>
      <c r="C238" s="16" t="s">
        <v>341</v>
      </c>
      <c r="D238" s="37" t="s">
        <v>83</v>
      </c>
      <c r="E238" s="19">
        <v>240</v>
      </c>
      <c r="F238" s="19" t="s">
        <v>50</v>
      </c>
      <c r="G238" s="19" t="s">
        <v>45</v>
      </c>
      <c r="H238" s="20">
        <v>24490910</v>
      </c>
      <c r="I238" s="20">
        <v>24490910</v>
      </c>
      <c r="J238" s="19" t="s">
        <v>26</v>
      </c>
      <c r="K238" s="19" t="s">
        <v>26</v>
      </c>
      <c r="L238" s="19" t="s">
        <v>46</v>
      </c>
      <c r="M238" s="17" t="s">
        <v>47</v>
      </c>
    </row>
    <row r="239" spans="1:13" ht="42.75" x14ac:dyDescent="0.25">
      <c r="A239" s="19">
        <v>226</v>
      </c>
      <c r="B239" s="19">
        <v>81101500</v>
      </c>
      <c r="C239" s="16" t="s">
        <v>342</v>
      </c>
      <c r="D239" s="37" t="s">
        <v>83</v>
      </c>
      <c r="E239" s="19">
        <v>270</v>
      </c>
      <c r="F239" s="19" t="s">
        <v>50</v>
      </c>
      <c r="G239" s="19" t="s">
        <v>45</v>
      </c>
      <c r="H239" s="20" t="s">
        <v>343</v>
      </c>
      <c r="I239" s="20" t="s">
        <v>343</v>
      </c>
      <c r="J239" s="19" t="s">
        <v>26</v>
      </c>
      <c r="K239" s="19" t="s">
        <v>26</v>
      </c>
      <c r="L239" s="19" t="s">
        <v>148</v>
      </c>
      <c r="M239" s="17" t="s">
        <v>111</v>
      </c>
    </row>
    <row r="240" spans="1:13" ht="57" x14ac:dyDescent="0.25">
      <c r="A240" s="19">
        <v>227</v>
      </c>
      <c r="B240" s="19">
        <v>84121901</v>
      </c>
      <c r="C240" s="16" t="s">
        <v>344</v>
      </c>
      <c r="D240" s="37" t="s">
        <v>57</v>
      </c>
      <c r="E240" s="19">
        <v>186</v>
      </c>
      <c r="F240" s="19" t="s">
        <v>133</v>
      </c>
      <c r="G240" s="19" t="s">
        <v>45</v>
      </c>
      <c r="H240" s="20" t="s">
        <v>345</v>
      </c>
      <c r="I240" s="20" t="str">
        <f>+H240</f>
        <v xml:space="preserve"> $                        3,510,000,000.00</v>
      </c>
      <c r="J240" s="19" t="s">
        <v>26</v>
      </c>
      <c r="K240" s="19" t="s">
        <v>26</v>
      </c>
      <c r="L240" s="19" t="s">
        <v>73</v>
      </c>
      <c r="M240" s="17" t="s">
        <v>74</v>
      </c>
    </row>
    <row r="241" spans="1:13" ht="85.5" x14ac:dyDescent="0.25">
      <c r="A241" s="19">
        <v>228</v>
      </c>
      <c r="B241" s="19">
        <v>84121901</v>
      </c>
      <c r="C241" s="16" t="s">
        <v>346</v>
      </c>
      <c r="D241" s="37" t="s">
        <v>83</v>
      </c>
      <c r="E241" s="19">
        <v>240</v>
      </c>
      <c r="F241" s="19" t="s">
        <v>347</v>
      </c>
      <c r="G241" s="19" t="s">
        <v>45</v>
      </c>
      <c r="H241" s="20">
        <v>1500000000</v>
      </c>
      <c r="I241" s="20">
        <f>+H241</f>
        <v>1500000000</v>
      </c>
      <c r="J241" s="19" t="s">
        <v>26</v>
      </c>
      <c r="K241" s="19" t="s">
        <v>26</v>
      </c>
      <c r="L241" s="19" t="s">
        <v>73</v>
      </c>
      <c r="M241" s="17" t="s">
        <v>74</v>
      </c>
    </row>
    <row r="242" spans="1:13" ht="107.25" customHeight="1" x14ac:dyDescent="0.25">
      <c r="A242" s="21">
        <v>229</v>
      </c>
      <c r="B242" s="21">
        <v>84121901</v>
      </c>
      <c r="C242" s="16" t="s">
        <v>348</v>
      </c>
      <c r="D242" s="19" t="s">
        <v>43</v>
      </c>
      <c r="E242" s="21">
        <v>158</v>
      </c>
      <c r="F242" s="21" t="s">
        <v>349</v>
      </c>
      <c r="G242" s="19" t="s">
        <v>45</v>
      </c>
      <c r="H242" s="27">
        <v>541215059</v>
      </c>
      <c r="I242" s="27">
        <f>+H242</f>
        <v>541215059</v>
      </c>
      <c r="J242" s="21" t="s">
        <v>26</v>
      </c>
      <c r="K242" s="21" t="s">
        <v>26</v>
      </c>
      <c r="L242" s="19" t="s">
        <v>73</v>
      </c>
      <c r="M242" s="21" t="s">
        <v>74</v>
      </c>
    </row>
    <row r="243" spans="1:13" ht="85.5" x14ac:dyDescent="0.25">
      <c r="A243" s="70">
        <v>230</v>
      </c>
      <c r="B243" s="70">
        <v>80121600</v>
      </c>
      <c r="C243" s="71" t="s">
        <v>350</v>
      </c>
      <c r="D243" s="70" t="s">
        <v>154</v>
      </c>
      <c r="E243" s="70">
        <v>150</v>
      </c>
      <c r="F243" s="70" t="s">
        <v>50</v>
      </c>
      <c r="G243" s="70" t="s">
        <v>45</v>
      </c>
      <c r="H243" s="72">
        <v>27502500</v>
      </c>
      <c r="I243" s="72">
        <v>27502500</v>
      </c>
      <c r="J243" s="70" t="s">
        <v>26</v>
      </c>
      <c r="K243" s="70" t="s">
        <v>26</v>
      </c>
      <c r="L243" s="70" t="s">
        <v>107</v>
      </c>
      <c r="M243" s="70" t="s">
        <v>108</v>
      </c>
    </row>
    <row r="244" spans="1:13" ht="71.25" x14ac:dyDescent="0.25">
      <c r="A244" s="19">
        <v>231</v>
      </c>
      <c r="B244" s="19">
        <v>84111502</v>
      </c>
      <c r="C244" s="16" t="s">
        <v>351</v>
      </c>
      <c r="D244" s="37" t="s">
        <v>83</v>
      </c>
      <c r="E244" s="19">
        <v>240</v>
      </c>
      <c r="F244" s="19" t="s">
        <v>50</v>
      </c>
      <c r="G244" s="19" t="s">
        <v>45</v>
      </c>
      <c r="H244" s="20">
        <v>42537200</v>
      </c>
      <c r="I244" s="20">
        <v>42537200</v>
      </c>
      <c r="J244" s="19" t="s">
        <v>26</v>
      </c>
      <c r="K244" s="19" t="s">
        <v>26</v>
      </c>
      <c r="L244" s="19" t="s">
        <v>46</v>
      </c>
      <c r="M244" s="19" t="s">
        <v>47</v>
      </c>
    </row>
    <row r="245" spans="1:13" ht="71.25" x14ac:dyDescent="0.25">
      <c r="A245" s="19">
        <v>232</v>
      </c>
      <c r="B245" s="19">
        <v>93141500</v>
      </c>
      <c r="C245" s="16" t="s">
        <v>352</v>
      </c>
      <c r="D245" s="19" t="s">
        <v>154</v>
      </c>
      <c r="E245" s="19">
        <v>150</v>
      </c>
      <c r="F245" s="19" t="s">
        <v>50</v>
      </c>
      <c r="G245" s="19" t="s">
        <v>45</v>
      </c>
      <c r="H245" s="17">
        <v>37500000</v>
      </c>
      <c r="I245" s="17">
        <v>37500000</v>
      </c>
      <c r="J245" s="19" t="s">
        <v>26</v>
      </c>
      <c r="K245" s="19" t="s">
        <v>26</v>
      </c>
      <c r="L245" s="19" t="s">
        <v>107</v>
      </c>
      <c r="M245" s="19" t="s">
        <v>108</v>
      </c>
    </row>
    <row r="246" spans="1:13" ht="57" x14ac:dyDescent="0.25">
      <c r="A246" s="19">
        <v>233</v>
      </c>
      <c r="B246" s="19">
        <v>84111502</v>
      </c>
      <c r="C246" s="16" t="s">
        <v>353</v>
      </c>
      <c r="D246" s="37" t="s">
        <v>83</v>
      </c>
      <c r="E246" s="19">
        <v>240</v>
      </c>
      <c r="F246" s="19" t="s">
        <v>50</v>
      </c>
      <c r="G246" s="19" t="s">
        <v>45</v>
      </c>
      <c r="H246" s="20">
        <v>56250000</v>
      </c>
      <c r="I246" s="20">
        <v>56250000</v>
      </c>
      <c r="J246" s="19" t="s">
        <v>26</v>
      </c>
      <c r="K246" s="19" t="s">
        <v>26</v>
      </c>
      <c r="L246" s="19" t="s">
        <v>46</v>
      </c>
      <c r="M246" s="19" t="s">
        <v>47</v>
      </c>
    </row>
    <row r="247" spans="1:13" ht="71.25" x14ac:dyDescent="0.25">
      <c r="A247" s="19">
        <v>234</v>
      </c>
      <c r="B247" s="19">
        <v>80141600</v>
      </c>
      <c r="C247" s="16" t="s">
        <v>354</v>
      </c>
      <c r="D247" s="37" t="s">
        <v>83</v>
      </c>
      <c r="E247" s="19">
        <v>240</v>
      </c>
      <c r="F247" s="19" t="s">
        <v>50</v>
      </c>
      <c r="G247" s="19" t="s">
        <v>45</v>
      </c>
      <c r="H247" s="46" t="s">
        <v>355</v>
      </c>
      <c r="I247" s="46" t="s">
        <v>355</v>
      </c>
      <c r="J247" s="19" t="s">
        <v>26</v>
      </c>
      <c r="K247" s="19" t="s">
        <v>26</v>
      </c>
      <c r="L247" s="19" t="s">
        <v>124</v>
      </c>
      <c r="M247" s="18" t="s">
        <v>125</v>
      </c>
    </row>
    <row r="248" spans="1:13" ht="71.25" x14ac:dyDescent="0.25">
      <c r="A248" s="19">
        <v>235</v>
      </c>
      <c r="B248" s="19">
        <v>80121600</v>
      </c>
      <c r="C248" s="16" t="s">
        <v>356</v>
      </c>
      <c r="D248" s="37" t="s">
        <v>83</v>
      </c>
      <c r="E248" s="19">
        <v>240</v>
      </c>
      <c r="F248" s="19" t="s">
        <v>50</v>
      </c>
      <c r="G248" s="19" t="s">
        <v>45</v>
      </c>
      <c r="H248" s="17">
        <v>53604000</v>
      </c>
      <c r="I248" s="17">
        <v>53604000</v>
      </c>
      <c r="J248" s="19" t="s">
        <v>26</v>
      </c>
      <c r="K248" s="19" t="s">
        <v>26</v>
      </c>
      <c r="L248" s="19" t="s">
        <v>107</v>
      </c>
      <c r="M248" s="19" t="s">
        <v>108</v>
      </c>
    </row>
    <row r="249" spans="1:13" ht="57" x14ac:dyDescent="0.25">
      <c r="A249" s="19">
        <v>236</v>
      </c>
      <c r="B249" s="19">
        <v>84111502</v>
      </c>
      <c r="C249" s="16" t="s">
        <v>357</v>
      </c>
      <c r="D249" s="26" t="s">
        <v>57</v>
      </c>
      <c r="E249" s="19">
        <v>210</v>
      </c>
      <c r="F249" s="19" t="s">
        <v>50</v>
      </c>
      <c r="G249" s="19" t="s">
        <v>45</v>
      </c>
      <c r="H249" s="20">
        <v>37953450</v>
      </c>
      <c r="I249" s="20">
        <v>37953450</v>
      </c>
      <c r="J249" s="19" t="s">
        <v>26</v>
      </c>
      <c r="K249" s="19" t="s">
        <v>26</v>
      </c>
      <c r="L249" s="19" t="s">
        <v>46</v>
      </c>
      <c r="M249" s="19" t="s">
        <v>47</v>
      </c>
    </row>
    <row r="250" spans="1:13" ht="71.25" x14ac:dyDescent="0.25">
      <c r="A250" s="19">
        <v>237</v>
      </c>
      <c r="B250" s="19">
        <v>80121600</v>
      </c>
      <c r="C250" s="16" t="s">
        <v>358</v>
      </c>
      <c r="D250" s="26" t="s">
        <v>57</v>
      </c>
      <c r="E250" s="19">
        <v>207</v>
      </c>
      <c r="F250" s="19" t="s">
        <v>50</v>
      </c>
      <c r="G250" s="19" t="s">
        <v>45</v>
      </c>
      <c r="H250" s="17">
        <v>382418400</v>
      </c>
      <c r="I250" s="17">
        <v>382418400</v>
      </c>
      <c r="J250" s="19" t="s">
        <v>26</v>
      </c>
      <c r="K250" s="19" t="s">
        <v>26</v>
      </c>
      <c r="L250" s="19" t="s">
        <v>124</v>
      </c>
      <c r="M250" s="17" t="s">
        <v>4</v>
      </c>
    </row>
    <row r="251" spans="1:13" ht="51.75" customHeight="1" x14ac:dyDescent="0.25">
      <c r="A251" s="19">
        <v>238</v>
      </c>
      <c r="B251" s="19">
        <v>80141600</v>
      </c>
      <c r="C251" s="16" t="s">
        <v>359</v>
      </c>
      <c r="D251" s="26" t="s">
        <v>57</v>
      </c>
      <c r="E251" s="19">
        <v>64</v>
      </c>
      <c r="F251" s="19" t="s">
        <v>50</v>
      </c>
      <c r="G251" s="19" t="s">
        <v>45</v>
      </c>
      <c r="H251" s="17">
        <v>8746880</v>
      </c>
      <c r="I251" s="17">
        <v>8746880</v>
      </c>
      <c r="J251" s="19" t="s">
        <v>26</v>
      </c>
      <c r="K251" s="19" t="s">
        <v>26</v>
      </c>
      <c r="L251" s="19" t="s">
        <v>124</v>
      </c>
      <c r="M251" s="18" t="s">
        <v>125</v>
      </c>
    </row>
    <row r="252" spans="1:13" ht="57" x14ac:dyDescent="0.25">
      <c r="A252" s="19">
        <v>239</v>
      </c>
      <c r="B252" s="19">
        <v>80141600</v>
      </c>
      <c r="C252" s="16" t="s">
        <v>360</v>
      </c>
      <c r="D252" s="19" t="s">
        <v>43</v>
      </c>
      <c r="E252" s="19">
        <v>184</v>
      </c>
      <c r="F252" s="19" t="s">
        <v>50</v>
      </c>
      <c r="G252" s="19" t="s">
        <v>45</v>
      </c>
      <c r="H252" s="17">
        <v>16974600</v>
      </c>
      <c r="I252" s="17">
        <v>16974600</v>
      </c>
      <c r="J252" s="19" t="s">
        <v>26</v>
      </c>
      <c r="K252" s="19" t="s">
        <v>26</v>
      </c>
      <c r="L252" s="19" t="s">
        <v>124</v>
      </c>
      <c r="M252" s="18" t="s">
        <v>125</v>
      </c>
    </row>
    <row r="253" spans="1:13" ht="42.75" x14ac:dyDescent="0.25">
      <c r="A253" s="19">
        <v>240</v>
      </c>
      <c r="B253" s="19">
        <v>84101501</v>
      </c>
      <c r="C253" s="16" t="s">
        <v>361</v>
      </c>
      <c r="D253" s="26" t="s">
        <v>57</v>
      </c>
      <c r="E253" s="19">
        <v>207</v>
      </c>
      <c r="F253" s="19" t="s">
        <v>50</v>
      </c>
      <c r="G253" s="19" t="s">
        <v>45</v>
      </c>
      <c r="H253" s="17">
        <v>28290690</v>
      </c>
      <c r="I253" s="17">
        <v>28290690</v>
      </c>
      <c r="J253" s="19" t="s">
        <v>26</v>
      </c>
      <c r="K253" s="19" t="s">
        <v>26</v>
      </c>
      <c r="L253" s="19" t="s">
        <v>46</v>
      </c>
      <c r="M253" s="19" t="s">
        <v>47</v>
      </c>
    </row>
    <row r="254" spans="1:13" ht="69" customHeight="1" x14ac:dyDescent="0.2">
      <c r="A254" s="19">
        <v>241</v>
      </c>
      <c r="B254" s="19">
        <v>93151501</v>
      </c>
      <c r="C254" s="29" t="s">
        <v>362</v>
      </c>
      <c r="D254" s="26" t="s">
        <v>96</v>
      </c>
      <c r="E254" s="19">
        <v>120</v>
      </c>
      <c r="F254" s="19" t="s">
        <v>50</v>
      </c>
      <c r="G254" s="19" t="s">
        <v>45</v>
      </c>
      <c r="H254" s="17">
        <v>22002000</v>
      </c>
      <c r="I254" s="17">
        <v>22002000</v>
      </c>
      <c r="J254" s="19" t="s">
        <v>26</v>
      </c>
      <c r="K254" s="19" t="s">
        <v>26</v>
      </c>
      <c r="L254" s="19" t="s">
        <v>107</v>
      </c>
      <c r="M254" s="19" t="s">
        <v>108</v>
      </c>
    </row>
    <row r="255" spans="1:13" ht="85.5" x14ac:dyDescent="0.25">
      <c r="A255" s="19">
        <v>242</v>
      </c>
      <c r="B255" s="19">
        <v>81101500</v>
      </c>
      <c r="C255" s="16" t="s">
        <v>228</v>
      </c>
      <c r="D255" s="19" t="s">
        <v>43</v>
      </c>
      <c r="E255" s="19">
        <v>179</v>
      </c>
      <c r="F255" s="19" t="s">
        <v>50</v>
      </c>
      <c r="G255" s="19" t="s">
        <v>45</v>
      </c>
      <c r="H255" s="38" t="s">
        <v>363</v>
      </c>
      <c r="I255" s="17" t="str">
        <f>+H255</f>
        <v xml:space="preserve"> $                              32.819.650,00</v>
      </c>
      <c r="J255" s="19" t="s">
        <v>26</v>
      </c>
      <c r="K255" s="19" t="s">
        <v>26</v>
      </c>
      <c r="L255" s="19" t="s">
        <v>73</v>
      </c>
      <c r="M255" s="19" t="s">
        <v>74</v>
      </c>
    </row>
    <row r="256" spans="1:13" ht="85.5" x14ac:dyDescent="0.25">
      <c r="A256" s="19">
        <v>243</v>
      </c>
      <c r="B256" s="19">
        <v>81101500</v>
      </c>
      <c r="C256" s="16" t="s">
        <v>231</v>
      </c>
      <c r="D256" s="19" t="s">
        <v>43</v>
      </c>
      <c r="E256" s="19">
        <v>180</v>
      </c>
      <c r="F256" s="19" t="s">
        <v>50</v>
      </c>
      <c r="G256" s="19" t="s">
        <v>45</v>
      </c>
      <c r="H256" s="17" t="s">
        <v>364</v>
      </c>
      <c r="I256" s="17" t="s">
        <v>365</v>
      </c>
      <c r="J256" s="19" t="s">
        <v>26</v>
      </c>
      <c r="K256" s="19" t="s">
        <v>26</v>
      </c>
      <c r="L256" s="19" t="s">
        <v>73</v>
      </c>
      <c r="M256" s="19" t="s">
        <v>74</v>
      </c>
    </row>
    <row r="257" spans="1:13" ht="57" x14ac:dyDescent="0.25">
      <c r="A257" s="19">
        <v>244</v>
      </c>
      <c r="B257" s="19">
        <v>80121600</v>
      </c>
      <c r="C257" s="16" t="s">
        <v>366</v>
      </c>
      <c r="D257" s="19" t="s">
        <v>43</v>
      </c>
      <c r="E257" s="19">
        <v>180</v>
      </c>
      <c r="F257" s="19" t="s">
        <v>50</v>
      </c>
      <c r="G257" s="19" t="s">
        <v>45</v>
      </c>
      <c r="H257" s="17">
        <v>30750750</v>
      </c>
      <c r="I257" s="17">
        <v>30750750</v>
      </c>
      <c r="J257" s="19" t="s">
        <v>26</v>
      </c>
      <c r="K257" s="19" t="s">
        <v>26</v>
      </c>
      <c r="L257" s="19" t="s">
        <v>124</v>
      </c>
      <c r="M257" s="17" t="s">
        <v>4</v>
      </c>
    </row>
    <row r="258" spans="1:13" ht="85.5" x14ac:dyDescent="0.25">
      <c r="A258" s="19">
        <v>245</v>
      </c>
      <c r="B258" s="19">
        <v>80121600</v>
      </c>
      <c r="C258" s="16" t="s">
        <v>367</v>
      </c>
      <c r="D258" s="19" t="s">
        <v>43</v>
      </c>
      <c r="E258" s="19">
        <v>179</v>
      </c>
      <c r="F258" s="19" t="s">
        <v>50</v>
      </c>
      <c r="G258" s="19" t="s">
        <v>45</v>
      </c>
      <c r="H258" s="17">
        <v>44750000</v>
      </c>
      <c r="I258" s="17">
        <f>+H258</f>
        <v>44750000</v>
      </c>
      <c r="J258" s="19" t="s">
        <v>26</v>
      </c>
      <c r="K258" s="19" t="s">
        <v>26</v>
      </c>
      <c r="L258" s="19" t="s">
        <v>107</v>
      </c>
      <c r="M258" s="18" t="s">
        <v>108</v>
      </c>
    </row>
    <row r="259" spans="1:13" ht="71.25" x14ac:dyDescent="0.25">
      <c r="A259" s="19">
        <v>246</v>
      </c>
      <c r="B259" s="19" t="s">
        <v>152</v>
      </c>
      <c r="C259" s="16" t="s">
        <v>368</v>
      </c>
      <c r="D259" s="26" t="s">
        <v>57</v>
      </c>
      <c r="E259" s="19">
        <v>207</v>
      </c>
      <c r="F259" s="19" t="s">
        <v>50</v>
      </c>
      <c r="G259" s="19" t="s">
        <v>45</v>
      </c>
      <c r="H259" s="17">
        <v>28290690</v>
      </c>
      <c r="I259" s="17">
        <v>28290690</v>
      </c>
      <c r="J259" s="19" t="s">
        <v>26</v>
      </c>
      <c r="K259" s="19" t="s">
        <v>26</v>
      </c>
      <c r="L259" s="19" t="s">
        <v>107</v>
      </c>
      <c r="M259" s="18" t="s">
        <v>108</v>
      </c>
    </row>
    <row r="260" spans="1:13" ht="85.5" x14ac:dyDescent="0.25">
      <c r="A260" s="19">
        <v>247</v>
      </c>
      <c r="B260" s="19">
        <v>80111600</v>
      </c>
      <c r="C260" s="16" t="s">
        <v>369</v>
      </c>
      <c r="D260" s="19" t="s">
        <v>43</v>
      </c>
      <c r="E260" s="19">
        <v>177</v>
      </c>
      <c r="F260" s="19" t="s">
        <v>50</v>
      </c>
      <c r="G260" s="19" t="s">
        <v>370</v>
      </c>
      <c r="H260" s="17" t="s">
        <v>371</v>
      </c>
      <c r="I260" s="38" t="str">
        <f>+H260</f>
        <v xml:space="preserve"> $                            179.402.173,00</v>
      </c>
      <c r="J260" s="19" t="s">
        <v>26</v>
      </c>
      <c r="K260" s="19" t="s">
        <v>26</v>
      </c>
      <c r="L260" s="19" t="s">
        <v>107</v>
      </c>
      <c r="M260" s="18" t="s">
        <v>108</v>
      </c>
    </row>
    <row r="261" spans="1:13" ht="57" x14ac:dyDescent="0.25">
      <c r="A261" s="19">
        <v>248</v>
      </c>
      <c r="B261" s="19">
        <v>80141600</v>
      </c>
      <c r="C261" s="16" t="s">
        <v>372</v>
      </c>
      <c r="D261" s="26" t="s">
        <v>57</v>
      </c>
      <c r="E261" s="19">
        <v>210</v>
      </c>
      <c r="F261" s="19" t="s">
        <v>50</v>
      </c>
      <c r="G261" s="19" t="s">
        <v>45</v>
      </c>
      <c r="H261" s="17">
        <v>59503500</v>
      </c>
      <c r="I261" s="17">
        <v>59503500</v>
      </c>
      <c r="J261" s="19" t="s">
        <v>26</v>
      </c>
      <c r="K261" s="19" t="s">
        <v>26</v>
      </c>
      <c r="L261" s="19" t="s">
        <v>124</v>
      </c>
      <c r="M261" s="18" t="s">
        <v>125</v>
      </c>
    </row>
    <row r="262" spans="1:13" s="15" customFormat="1" ht="110.25" x14ac:dyDescent="0.25">
      <c r="A262" s="21">
        <v>249</v>
      </c>
      <c r="B262" s="21">
        <v>81101500</v>
      </c>
      <c r="C262" s="39" t="s">
        <v>373</v>
      </c>
      <c r="D262" s="37" t="s">
        <v>83</v>
      </c>
      <c r="E262" s="21">
        <v>60</v>
      </c>
      <c r="F262" s="19" t="s">
        <v>50</v>
      </c>
      <c r="G262" s="19" t="s">
        <v>45</v>
      </c>
      <c r="H262" s="17">
        <v>13177650</v>
      </c>
      <c r="I262" s="40">
        <f>+H262</f>
        <v>13177650</v>
      </c>
      <c r="J262" s="21" t="s">
        <v>26</v>
      </c>
      <c r="K262" s="21" t="s">
        <v>26</v>
      </c>
      <c r="L262" s="19" t="s">
        <v>73</v>
      </c>
      <c r="M262" s="21" t="s">
        <v>74</v>
      </c>
    </row>
    <row r="263" spans="1:13" ht="97.5" customHeight="1" x14ac:dyDescent="0.25">
      <c r="A263" s="21">
        <v>250</v>
      </c>
      <c r="B263" s="21">
        <v>93151501</v>
      </c>
      <c r="C263" s="39" t="s">
        <v>374</v>
      </c>
      <c r="D263" s="22" t="s">
        <v>43</v>
      </c>
      <c r="E263" s="21">
        <v>179</v>
      </c>
      <c r="F263" s="19" t="s">
        <v>50</v>
      </c>
      <c r="G263" s="19" t="s">
        <v>45</v>
      </c>
      <c r="H263" s="17" t="s">
        <v>375</v>
      </c>
      <c r="I263" s="40" t="s">
        <v>376</v>
      </c>
      <c r="J263" s="21" t="s">
        <v>26</v>
      </c>
      <c r="K263" s="21" t="s">
        <v>26</v>
      </c>
      <c r="L263" s="19" t="s">
        <v>73</v>
      </c>
      <c r="M263" s="21" t="s">
        <v>74</v>
      </c>
    </row>
    <row r="264" spans="1:13" ht="75.75" customHeight="1" x14ac:dyDescent="0.25">
      <c r="A264" s="21">
        <v>251</v>
      </c>
      <c r="B264" s="21">
        <v>93151501</v>
      </c>
      <c r="C264" s="39" t="s">
        <v>377</v>
      </c>
      <c r="D264" s="22" t="s">
        <v>43</v>
      </c>
      <c r="E264" s="21">
        <v>179</v>
      </c>
      <c r="F264" s="19" t="s">
        <v>50</v>
      </c>
      <c r="G264" s="19" t="s">
        <v>45</v>
      </c>
      <c r="H264" s="17">
        <v>3424088020</v>
      </c>
      <c r="I264" s="17">
        <v>3424088020</v>
      </c>
      <c r="J264" s="21" t="s">
        <v>26</v>
      </c>
      <c r="K264" s="21" t="s">
        <v>26</v>
      </c>
      <c r="L264" s="19" t="s">
        <v>73</v>
      </c>
      <c r="M264" s="21" t="s">
        <v>74</v>
      </c>
    </row>
    <row r="265" spans="1:13" ht="99.75" customHeight="1" x14ac:dyDescent="0.25">
      <c r="A265" s="21">
        <v>252</v>
      </c>
      <c r="B265" s="21">
        <v>81101500</v>
      </c>
      <c r="C265" s="39" t="s">
        <v>232</v>
      </c>
      <c r="D265" s="22" t="s">
        <v>43</v>
      </c>
      <c r="E265" s="21">
        <v>179</v>
      </c>
      <c r="F265" s="19" t="s">
        <v>50</v>
      </c>
      <c r="G265" s="19" t="s">
        <v>45</v>
      </c>
      <c r="H265" s="17">
        <v>39979650</v>
      </c>
      <c r="I265" s="40">
        <v>39979650</v>
      </c>
      <c r="J265" s="21" t="s">
        <v>26</v>
      </c>
      <c r="K265" s="21" t="s">
        <v>26</v>
      </c>
      <c r="L265" s="19" t="s">
        <v>73</v>
      </c>
      <c r="M265" s="21" t="s">
        <v>74</v>
      </c>
    </row>
    <row r="266" spans="1:13" ht="114.75" customHeight="1" x14ac:dyDescent="0.25">
      <c r="A266" s="21">
        <v>253</v>
      </c>
      <c r="B266" s="21">
        <v>80141600</v>
      </c>
      <c r="C266" s="39" t="s">
        <v>378</v>
      </c>
      <c r="D266" s="22" t="s">
        <v>43</v>
      </c>
      <c r="E266" s="21">
        <v>182</v>
      </c>
      <c r="F266" s="19" t="s">
        <v>50</v>
      </c>
      <c r="G266" s="19" t="s">
        <v>45</v>
      </c>
      <c r="H266" s="23">
        <v>22687220</v>
      </c>
      <c r="I266" s="23">
        <v>22687220</v>
      </c>
      <c r="J266" s="21" t="s">
        <v>26</v>
      </c>
      <c r="K266" s="21" t="s">
        <v>26</v>
      </c>
      <c r="L266" s="19" t="s">
        <v>124</v>
      </c>
      <c r="M266" s="21" t="s">
        <v>125</v>
      </c>
    </row>
    <row r="267" spans="1:13" ht="99.75" x14ac:dyDescent="0.25">
      <c r="A267" s="19">
        <v>254</v>
      </c>
      <c r="B267" s="19">
        <v>93141500</v>
      </c>
      <c r="C267" s="16" t="s">
        <v>379</v>
      </c>
      <c r="D267" s="19" t="s">
        <v>154</v>
      </c>
      <c r="E267" s="19">
        <v>150</v>
      </c>
      <c r="F267" s="19" t="s">
        <v>50</v>
      </c>
      <c r="G267" s="19" t="s">
        <v>45</v>
      </c>
      <c r="H267" s="20">
        <v>33502500</v>
      </c>
      <c r="I267" s="20">
        <v>33502500</v>
      </c>
      <c r="J267" s="19" t="s">
        <v>26</v>
      </c>
      <c r="K267" s="19" t="s">
        <v>26</v>
      </c>
      <c r="L267" s="24" t="s">
        <v>120</v>
      </c>
      <c r="M267" s="19" t="s">
        <v>121</v>
      </c>
    </row>
    <row r="268" spans="1:13" ht="71.25" x14ac:dyDescent="0.25">
      <c r="A268" s="19">
        <v>255</v>
      </c>
      <c r="B268" s="19">
        <v>93141500</v>
      </c>
      <c r="C268" s="16" t="s">
        <v>380</v>
      </c>
      <c r="D268" s="19" t="s">
        <v>154</v>
      </c>
      <c r="E268" s="19">
        <v>150</v>
      </c>
      <c r="F268" s="19" t="s">
        <v>50</v>
      </c>
      <c r="G268" s="19" t="s">
        <v>45</v>
      </c>
      <c r="H268" s="17">
        <v>20500500</v>
      </c>
      <c r="I268" s="17">
        <v>20500500</v>
      </c>
      <c r="J268" s="19" t="s">
        <v>26</v>
      </c>
      <c r="K268" s="19" t="s">
        <v>26</v>
      </c>
      <c r="L268" s="24" t="s">
        <v>120</v>
      </c>
      <c r="M268" s="19" t="s">
        <v>121</v>
      </c>
    </row>
    <row r="269" spans="1:13" ht="71.25" customHeight="1" x14ac:dyDescent="0.25">
      <c r="A269" s="19">
        <v>256</v>
      </c>
      <c r="B269" s="19">
        <v>93141500</v>
      </c>
      <c r="C269" s="16" t="s">
        <v>381</v>
      </c>
      <c r="D269" s="19" t="s">
        <v>60</v>
      </c>
      <c r="E269" s="19">
        <v>150</v>
      </c>
      <c r="F269" s="19" t="s">
        <v>50</v>
      </c>
      <c r="G269" s="19" t="s">
        <v>45</v>
      </c>
      <c r="H269" s="20">
        <v>27502500</v>
      </c>
      <c r="I269" s="20">
        <v>27502500</v>
      </c>
      <c r="J269" s="19" t="s">
        <v>26</v>
      </c>
      <c r="K269" s="19" t="s">
        <v>26</v>
      </c>
      <c r="L269" s="24" t="s">
        <v>120</v>
      </c>
      <c r="M269" s="19" t="s">
        <v>121</v>
      </c>
    </row>
    <row r="270" spans="1:13" ht="68.25" customHeight="1" x14ac:dyDescent="0.25">
      <c r="A270" s="19">
        <v>257</v>
      </c>
      <c r="B270" s="19">
        <v>80161500</v>
      </c>
      <c r="C270" s="16" t="s">
        <v>382</v>
      </c>
      <c r="D270" s="19" t="s">
        <v>60</v>
      </c>
      <c r="E270" s="19">
        <v>150</v>
      </c>
      <c r="F270" s="19" t="s">
        <v>50</v>
      </c>
      <c r="G270" s="19" t="s">
        <v>45</v>
      </c>
      <c r="H270" s="20">
        <v>20500500</v>
      </c>
      <c r="I270" s="20">
        <v>20500500</v>
      </c>
      <c r="J270" s="19" t="s">
        <v>26</v>
      </c>
      <c r="K270" s="19" t="s">
        <v>26</v>
      </c>
      <c r="L270" s="19" t="s">
        <v>46</v>
      </c>
      <c r="M270" s="17" t="s">
        <v>47</v>
      </c>
    </row>
    <row r="271" spans="1:13" ht="57" x14ac:dyDescent="0.25">
      <c r="A271" s="19">
        <v>258</v>
      </c>
      <c r="B271" s="19">
        <v>93141500</v>
      </c>
      <c r="C271" s="16" t="s">
        <v>383</v>
      </c>
      <c r="D271" s="19" t="s">
        <v>60</v>
      </c>
      <c r="E271" s="19">
        <v>150</v>
      </c>
      <c r="F271" s="19" t="s">
        <v>50</v>
      </c>
      <c r="G271" s="19" t="s">
        <v>45</v>
      </c>
      <c r="H271" s="20">
        <v>27502500</v>
      </c>
      <c r="I271" s="20">
        <v>27502500</v>
      </c>
      <c r="J271" s="19" t="s">
        <v>26</v>
      </c>
      <c r="K271" s="19" t="s">
        <v>26</v>
      </c>
      <c r="L271" s="24" t="s">
        <v>120</v>
      </c>
      <c r="M271" s="19" t="s">
        <v>121</v>
      </c>
    </row>
    <row r="272" spans="1:13" ht="57" x14ac:dyDescent="0.25">
      <c r="A272" s="19">
        <v>259</v>
      </c>
      <c r="B272" s="19">
        <v>93141500</v>
      </c>
      <c r="C272" s="16" t="s">
        <v>384</v>
      </c>
      <c r="D272" s="19" t="s">
        <v>60</v>
      </c>
      <c r="E272" s="19">
        <v>150</v>
      </c>
      <c r="F272" s="19" t="s">
        <v>50</v>
      </c>
      <c r="G272" s="19" t="s">
        <v>45</v>
      </c>
      <c r="H272" s="20">
        <v>27502500</v>
      </c>
      <c r="I272" s="20">
        <v>27502500</v>
      </c>
      <c r="J272" s="19" t="s">
        <v>26</v>
      </c>
      <c r="K272" s="19" t="s">
        <v>26</v>
      </c>
      <c r="L272" s="24" t="s">
        <v>120</v>
      </c>
      <c r="M272" s="19" t="s">
        <v>121</v>
      </c>
    </row>
    <row r="273" spans="1:13" ht="57" x14ac:dyDescent="0.25">
      <c r="A273" s="19">
        <v>260</v>
      </c>
      <c r="B273" s="19">
        <v>93141500</v>
      </c>
      <c r="C273" s="16" t="s">
        <v>385</v>
      </c>
      <c r="D273" s="19" t="s">
        <v>60</v>
      </c>
      <c r="E273" s="19">
        <v>150</v>
      </c>
      <c r="F273" s="19" t="s">
        <v>50</v>
      </c>
      <c r="G273" s="19" t="s">
        <v>45</v>
      </c>
      <c r="H273" s="20">
        <v>27502500</v>
      </c>
      <c r="I273" s="20">
        <v>27502500</v>
      </c>
      <c r="J273" s="19" t="s">
        <v>26</v>
      </c>
      <c r="K273" s="19" t="s">
        <v>26</v>
      </c>
      <c r="L273" s="24" t="s">
        <v>120</v>
      </c>
      <c r="M273" s="19" t="s">
        <v>121</v>
      </c>
    </row>
    <row r="274" spans="1:13" ht="57" x14ac:dyDescent="0.25">
      <c r="A274" s="19">
        <v>261</v>
      </c>
      <c r="B274" s="19">
        <v>80121600</v>
      </c>
      <c r="C274" s="16" t="s">
        <v>386</v>
      </c>
      <c r="D274" s="19" t="s">
        <v>60</v>
      </c>
      <c r="E274" s="19">
        <v>150</v>
      </c>
      <c r="F274" s="19" t="s">
        <v>50</v>
      </c>
      <c r="G274" s="19" t="s">
        <v>45</v>
      </c>
      <c r="H274" s="20">
        <v>27502500</v>
      </c>
      <c r="I274" s="20">
        <v>27502500</v>
      </c>
      <c r="J274" s="19" t="s">
        <v>26</v>
      </c>
      <c r="K274" s="19" t="s">
        <v>26</v>
      </c>
      <c r="L274" s="24" t="s">
        <v>120</v>
      </c>
      <c r="M274" s="19" t="s">
        <v>121</v>
      </c>
    </row>
    <row r="275" spans="1:13" ht="71.25" x14ac:dyDescent="0.25">
      <c r="A275" s="19">
        <v>262</v>
      </c>
      <c r="B275" s="19">
        <v>93151600</v>
      </c>
      <c r="C275" s="16" t="s">
        <v>387</v>
      </c>
      <c r="D275" s="19" t="s">
        <v>60</v>
      </c>
      <c r="E275" s="19">
        <v>150</v>
      </c>
      <c r="F275" s="19" t="s">
        <v>50</v>
      </c>
      <c r="G275" s="19" t="s">
        <v>45</v>
      </c>
      <c r="H275" s="20">
        <v>27502500</v>
      </c>
      <c r="I275" s="20">
        <v>27502500</v>
      </c>
      <c r="J275" s="19" t="s">
        <v>26</v>
      </c>
      <c r="K275" s="19" t="s">
        <v>26</v>
      </c>
      <c r="L275" s="24" t="s">
        <v>120</v>
      </c>
      <c r="M275" s="19" t="s">
        <v>121</v>
      </c>
    </row>
    <row r="276" spans="1:13" ht="85.5" x14ac:dyDescent="0.25">
      <c r="A276" s="19">
        <v>263</v>
      </c>
      <c r="B276" s="19">
        <v>93141500</v>
      </c>
      <c r="C276" s="16" t="s">
        <v>388</v>
      </c>
      <c r="D276" s="19" t="s">
        <v>60</v>
      </c>
      <c r="E276" s="19">
        <v>150</v>
      </c>
      <c r="F276" s="19" t="s">
        <v>50</v>
      </c>
      <c r="G276" s="19" t="s">
        <v>45</v>
      </c>
      <c r="H276" s="20">
        <v>27502500</v>
      </c>
      <c r="I276" s="20">
        <v>27502500</v>
      </c>
      <c r="J276" s="19" t="s">
        <v>26</v>
      </c>
      <c r="K276" s="19" t="s">
        <v>26</v>
      </c>
      <c r="L276" s="24" t="s">
        <v>120</v>
      </c>
      <c r="M276" s="19" t="s">
        <v>121</v>
      </c>
    </row>
    <row r="277" spans="1:13" ht="85.5" x14ac:dyDescent="0.25">
      <c r="A277" s="19">
        <v>264</v>
      </c>
      <c r="B277" s="19">
        <v>93141500</v>
      </c>
      <c r="C277" s="16" t="s">
        <v>389</v>
      </c>
      <c r="D277" s="19" t="s">
        <v>60</v>
      </c>
      <c r="E277" s="19">
        <v>150</v>
      </c>
      <c r="F277" s="19" t="s">
        <v>50</v>
      </c>
      <c r="G277" s="19" t="s">
        <v>45</v>
      </c>
      <c r="H277" s="20">
        <v>27502500</v>
      </c>
      <c r="I277" s="20">
        <v>27502500</v>
      </c>
      <c r="J277" s="19" t="s">
        <v>26</v>
      </c>
      <c r="K277" s="19" t="s">
        <v>26</v>
      </c>
      <c r="L277" s="24" t="s">
        <v>120</v>
      </c>
      <c r="M277" s="19" t="s">
        <v>121</v>
      </c>
    </row>
    <row r="278" spans="1:13" ht="68.25" customHeight="1" x14ac:dyDescent="0.25">
      <c r="A278" s="19">
        <v>265</v>
      </c>
      <c r="B278" s="19">
        <v>80121600</v>
      </c>
      <c r="C278" s="16" t="s">
        <v>390</v>
      </c>
      <c r="D278" s="19" t="s">
        <v>60</v>
      </c>
      <c r="E278" s="19">
        <v>150</v>
      </c>
      <c r="F278" s="19" t="s">
        <v>50</v>
      </c>
      <c r="G278" s="19" t="s">
        <v>45</v>
      </c>
      <c r="H278" s="20">
        <v>27502500</v>
      </c>
      <c r="I278" s="20">
        <v>27502500</v>
      </c>
      <c r="J278" s="19" t="s">
        <v>26</v>
      </c>
      <c r="K278" s="19" t="s">
        <v>26</v>
      </c>
      <c r="L278" s="24" t="s">
        <v>120</v>
      </c>
      <c r="M278" s="19" t="s">
        <v>121</v>
      </c>
    </row>
    <row r="279" spans="1:13" ht="71.25" x14ac:dyDescent="0.25">
      <c r="A279" s="19">
        <v>266</v>
      </c>
      <c r="B279" s="19">
        <v>93141500</v>
      </c>
      <c r="C279" s="16" t="s">
        <v>391</v>
      </c>
      <c r="D279" s="19" t="s">
        <v>60</v>
      </c>
      <c r="E279" s="19">
        <v>150</v>
      </c>
      <c r="F279" s="19" t="s">
        <v>50</v>
      </c>
      <c r="G279" s="19" t="s">
        <v>45</v>
      </c>
      <c r="H279" s="20">
        <v>27502500</v>
      </c>
      <c r="I279" s="20">
        <v>27502500</v>
      </c>
      <c r="J279" s="19" t="s">
        <v>26</v>
      </c>
      <c r="K279" s="19" t="s">
        <v>26</v>
      </c>
      <c r="L279" s="19" t="s">
        <v>148</v>
      </c>
      <c r="M279" s="19" t="s">
        <v>121</v>
      </c>
    </row>
    <row r="280" spans="1:13" ht="71.25" x14ac:dyDescent="0.25">
      <c r="A280" s="19">
        <v>267</v>
      </c>
      <c r="B280" s="19">
        <v>80161500</v>
      </c>
      <c r="C280" s="16" t="s">
        <v>392</v>
      </c>
      <c r="D280" s="19" t="s">
        <v>128</v>
      </c>
      <c r="E280" s="19">
        <v>90</v>
      </c>
      <c r="F280" s="19" t="s">
        <v>50</v>
      </c>
      <c r="G280" s="19" t="s">
        <v>45</v>
      </c>
      <c r="H280" s="20">
        <v>7516850</v>
      </c>
      <c r="I280" s="20">
        <v>7516850</v>
      </c>
      <c r="J280" s="19" t="s">
        <v>26</v>
      </c>
      <c r="K280" s="19" t="s">
        <v>26</v>
      </c>
      <c r="L280" s="19" t="s">
        <v>73</v>
      </c>
      <c r="M280" s="19" t="s">
        <v>74</v>
      </c>
    </row>
    <row r="281" spans="1:13" ht="57" x14ac:dyDescent="0.25">
      <c r="A281" s="25">
        <v>268</v>
      </c>
      <c r="B281" s="25">
        <v>80161500</v>
      </c>
      <c r="C281" s="36" t="s">
        <v>393</v>
      </c>
      <c r="D281" s="25" t="s">
        <v>60</v>
      </c>
      <c r="E281" s="25">
        <v>150</v>
      </c>
      <c r="F281" s="25" t="s">
        <v>50</v>
      </c>
      <c r="G281" s="25" t="s">
        <v>45</v>
      </c>
      <c r="H281" s="49">
        <v>27502500</v>
      </c>
      <c r="I281" s="49">
        <v>27502500</v>
      </c>
      <c r="J281" s="25" t="s">
        <v>26</v>
      </c>
      <c r="K281" s="25" t="s">
        <v>26</v>
      </c>
      <c r="L281" s="25" t="s">
        <v>46</v>
      </c>
      <c r="M281" s="18" t="s">
        <v>47</v>
      </c>
    </row>
    <row r="282" spans="1:13" ht="85.5" x14ac:dyDescent="0.2">
      <c r="A282" s="19">
        <v>269</v>
      </c>
      <c r="B282" s="25">
        <v>81101500</v>
      </c>
      <c r="C282" s="29" t="s">
        <v>394</v>
      </c>
      <c r="D282" s="30" t="s">
        <v>60</v>
      </c>
      <c r="E282" s="30">
        <v>145</v>
      </c>
      <c r="F282" s="30" t="s">
        <v>50</v>
      </c>
      <c r="G282" s="30" t="s">
        <v>45</v>
      </c>
      <c r="H282" s="30" t="s">
        <v>395</v>
      </c>
      <c r="I282" s="30" t="s">
        <v>395</v>
      </c>
      <c r="J282" s="30" t="s">
        <v>26</v>
      </c>
      <c r="K282" s="30" t="s">
        <v>26</v>
      </c>
      <c r="L282" s="19" t="s">
        <v>73</v>
      </c>
      <c r="M282" s="21" t="s">
        <v>74</v>
      </c>
    </row>
    <row r="283" spans="1:13" ht="85.5" x14ac:dyDescent="0.2">
      <c r="A283" s="19">
        <v>270</v>
      </c>
      <c r="B283" s="25">
        <v>81101500</v>
      </c>
      <c r="C283" s="29" t="s">
        <v>396</v>
      </c>
      <c r="D283" s="30" t="s">
        <v>60</v>
      </c>
      <c r="E283" s="30">
        <v>145</v>
      </c>
      <c r="F283" s="30" t="s">
        <v>50</v>
      </c>
      <c r="G283" s="30" t="s">
        <v>45</v>
      </c>
      <c r="H283" s="30" t="s">
        <v>395</v>
      </c>
      <c r="I283" s="30" t="s">
        <v>395</v>
      </c>
      <c r="J283" s="30" t="s">
        <v>26</v>
      </c>
      <c r="K283" s="30" t="s">
        <v>26</v>
      </c>
      <c r="L283" s="19" t="s">
        <v>73</v>
      </c>
      <c r="M283" s="21" t="s">
        <v>74</v>
      </c>
    </row>
    <row r="284" spans="1:13" ht="85.5" x14ac:dyDescent="0.2">
      <c r="A284" s="19">
        <v>271</v>
      </c>
      <c r="B284" s="25">
        <v>81101500</v>
      </c>
      <c r="C284" s="29" t="s">
        <v>397</v>
      </c>
      <c r="D284" s="30" t="s">
        <v>60</v>
      </c>
      <c r="E284" s="30">
        <v>145</v>
      </c>
      <c r="F284" s="30" t="s">
        <v>50</v>
      </c>
      <c r="G284" s="30" t="s">
        <v>45</v>
      </c>
      <c r="H284" s="30" t="s">
        <v>395</v>
      </c>
      <c r="I284" s="30" t="s">
        <v>395</v>
      </c>
      <c r="J284" s="30" t="s">
        <v>26</v>
      </c>
      <c r="K284" s="30" t="s">
        <v>26</v>
      </c>
      <c r="L284" s="19" t="s">
        <v>73</v>
      </c>
      <c r="M284" s="21" t="s">
        <v>74</v>
      </c>
    </row>
    <row r="285" spans="1:13" ht="85.5" x14ac:dyDescent="0.2">
      <c r="A285" s="19">
        <v>272</v>
      </c>
      <c r="B285" s="25">
        <v>81101500</v>
      </c>
      <c r="C285" s="29" t="s">
        <v>398</v>
      </c>
      <c r="D285" s="30" t="s">
        <v>60</v>
      </c>
      <c r="E285" s="30">
        <v>145</v>
      </c>
      <c r="F285" s="30" t="s">
        <v>50</v>
      </c>
      <c r="G285" s="30" t="s">
        <v>45</v>
      </c>
      <c r="H285" s="30" t="s">
        <v>395</v>
      </c>
      <c r="I285" s="30" t="s">
        <v>395</v>
      </c>
      <c r="J285" s="30" t="s">
        <v>26</v>
      </c>
      <c r="K285" s="30" t="s">
        <v>26</v>
      </c>
      <c r="L285" s="19" t="s">
        <v>73</v>
      </c>
      <c r="M285" s="21" t="s">
        <v>74</v>
      </c>
    </row>
    <row r="286" spans="1:13" ht="85.5" x14ac:dyDescent="0.2">
      <c r="A286" s="19">
        <v>273</v>
      </c>
      <c r="B286" s="25">
        <v>81101500</v>
      </c>
      <c r="C286" s="29" t="s">
        <v>399</v>
      </c>
      <c r="D286" s="30" t="s">
        <v>60</v>
      </c>
      <c r="E286" s="30">
        <v>145</v>
      </c>
      <c r="F286" s="30" t="s">
        <v>50</v>
      </c>
      <c r="G286" s="30" t="s">
        <v>45</v>
      </c>
      <c r="H286" s="30" t="s">
        <v>395</v>
      </c>
      <c r="I286" s="30" t="s">
        <v>395</v>
      </c>
      <c r="J286" s="30" t="s">
        <v>26</v>
      </c>
      <c r="K286" s="30" t="s">
        <v>26</v>
      </c>
      <c r="L286" s="19" t="s">
        <v>73</v>
      </c>
      <c r="M286" s="21" t="s">
        <v>74</v>
      </c>
    </row>
    <row r="287" spans="1:13" ht="85.5" x14ac:dyDescent="0.2">
      <c r="A287" s="19">
        <v>274</v>
      </c>
      <c r="B287" s="25">
        <v>81101500</v>
      </c>
      <c r="C287" s="29" t="s">
        <v>400</v>
      </c>
      <c r="D287" s="30" t="s">
        <v>60</v>
      </c>
      <c r="E287" s="30">
        <v>145</v>
      </c>
      <c r="F287" s="30" t="s">
        <v>50</v>
      </c>
      <c r="G287" s="30" t="s">
        <v>45</v>
      </c>
      <c r="H287" s="30" t="s">
        <v>395</v>
      </c>
      <c r="I287" s="30" t="s">
        <v>395</v>
      </c>
      <c r="J287" s="30" t="s">
        <v>26</v>
      </c>
      <c r="K287" s="30" t="s">
        <v>26</v>
      </c>
      <c r="L287" s="19" t="s">
        <v>73</v>
      </c>
      <c r="M287" s="21" t="s">
        <v>74</v>
      </c>
    </row>
    <row r="288" spans="1:13" ht="85.5" x14ac:dyDescent="0.2">
      <c r="A288" s="19">
        <v>275</v>
      </c>
      <c r="B288" s="25">
        <v>81101500</v>
      </c>
      <c r="C288" s="29" t="s">
        <v>401</v>
      </c>
      <c r="D288" s="30" t="s">
        <v>60</v>
      </c>
      <c r="E288" s="30">
        <v>145</v>
      </c>
      <c r="F288" s="30" t="s">
        <v>50</v>
      </c>
      <c r="G288" s="30" t="s">
        <v>45</v>
      </c>
      <c r="H288" s="20">
        <v>10084250</v>
      </c>
      <c r="I288" s="20">
        <v>10084250</v>
      </c>
      <c r="J288" s="30" t="s">
        <v>26</v>
      </c>
      <c r="K288" s="30" t="s">
        <v>26</v>
      </c>
      <c r="L288" s="19" t="s">
        <v>73</v>
      </c>
      <c r="M288" s="21" t="s">
        <v>74</v>
      </c>
    </row>
    <row r="289" spans="1:13" ht="85.5" x14ac:dyDescent="0.2">
      <c r="A289" s="19">
        <v>276</v>
      </c>
      <c r="B289" s="25">
        <v>93141503</v>
      </c>
      <c r="C289" s="29" t="s">
        <v>402</v>
      </c>
      <c r="D289" s="30" t="s">
        <v>60</v>
      </c>
      <c r="E289" s="30">
        <v>145</v>
      </c>
      <c r="F289" s="30" t="s">
        <v>50</v>
      </c>
      <c r="G289" s="30" t="s">
        <v>45</v>
      </c>
      <c r="H289" s="30" t="s">
        <v>395</v>
      </c>
      <c r="I289" s="30" t="s">
        <v>395</v>
      </c>
      <c r="J289" s="30" t="s">
        <v>26</v>
      </c>
      <c r="K289" s="30" t="s">
        <v>26</v>
      </c>
      <c r="L289" s="19" t="s">
        <v>73</v>
      </c>
      <c r="M289" s="21" t="s">
        <v>74</v>
      </c>
    </row>
    <row r="290" spans="1:13" ht="85.5" x14ac:dyDescent="0.2">
      <c r="A290" s="19">
        <v>277</v>
      </c>
      <c r="B290" s="25">
        <v>93141503</v>
      </c>
      <c r="C290" s="29" t="s">
        <v>403</v>
      </c>
      <c r="D290" s="30" t="s">
        <v>60</v>
      </c>
      <c r="E290" s="30">
        <v>145</v>
      </c>
      <c r="F290" s="30" t="s">
        <v>50</v>
      </c>
      <c r="G290" s="30" t="s">
        <v>45</v>
      </c>
      <c r="H290" s="30" t="s">
        <v>395</v>
      </c>
      <c r="I290" s="30" t="s">
        <v>395</v>
      </c>
      <c r="J290" s="30" t="s">
        <v>26</v>
      </c>
      <c r="K290" s="30" t="s">
        <v>26</v>
      </c>
      <c r="L290" s="19" t="s">
        <v>73</v>
      </c>
      <c r="M290" s="21" t="s">
        <v>74</v>
      </c>
    </row>
    <row r="291" spans="1:13" ht="85.5" x14ac:dyDescent="0.2">
      <c r="A291" s="19">
        <v>278</v>
      </c>
      <c r="B291" s="25">
        <v>93141503</v>
      </c>
      <c r="C291" s="29" t="s">
        <v>404</v>
      </c>
      <c r="D291" s="30" t="s">
        <v>60</v>
      </c>
      <c r="E291" s="30">
        <v>145</v>
      </c>
      <c r="F291" s="30" t="s">
        <v>50</v>
      </c>
      <c r="G291" s="30" t="s">
        <v>45</v>
      </c>
      <c r="H291" s="30" t="s">
        <v>395</v>
      </c>
      <c r="I291" s="30" t="s">
        <v>395</v>
      </c>
      <c r="J291" s="30" t="s">
        <v>26</v>
      </c>
      <c r="K291" s="30" t="s">
        <v>26</v>
      </c>
      <c r="L291" s="19" t="s">
        <v>73</v>
      </c>
      <c r="M291" s="21" t="s">
        <v>74</v>
      </c>
    </row>
    <row r="292" spans="1:13" ht="85.5" x14ac:dyDescent="0.2">
      <c r="A292" s="19">
        <v>279</v>
      </c>
      <c r="B292" s="25">
        <v>93141503</v>
      </c>
      <c r="C292" s="29" t="s">
        <v>405</v>
      </c>
      <c r="D292" s="30" t="s">
        <v>60</v>
      </c>
      <c r="E292" s="30">
        <v>145</v>
      </c>
      <c r="F292" s="30" t="s">
        <v>50</v>
      </c>
      <c r="G292" s="30" t="s">
        <v>45</v>
      </c>
      <c r="H292" s="30" t="s">
        <v>395</v>
      </c>
      <c r="I292" s="30" t="s">
        <v>395</v>
      </c>
      <c r="J292" s="30" t="s">
        <v>26</v>
      </c>
      <c r="K292" s="30" t="s">
        <v>26</v>
      </c>
      <c r="L292" s="19" t="s">
        <v>73</v>
      </c>
      <c r="M292" s="21" t="s">
        <v>74</v>
      </c>
    </row>
    <row r="293" spans="1:13" ht="85.5" x14ac:dyDescent="0.2">
      <c r="A293" s="19">
        <v>280</v>
      </c>
      <c r="B293" s="25">
        <v>93141503</v>
      </c>
      <c r="C293" s="29" t="s">
        <v>406</v>
      </c>
      <c r="D293" s="30" t="s">
        <v>60</v>
      </c>
      <c r="E293" s="30">
        <v>145</v>
      </c>
      <c r="F293" s="30" t="s">
        <v>50</v>
      </c>
      <c r="G293" s="30" t="s">
        <v>45</v>
      </c>
      <c r="H293" s="20">
        <v>26035700</v>
      </c>
      <c r="I293" s="20">
        <v>26035700</v>
      </c>
      <c r="J293" s="30" t="s">
        <v>26</v>
      </c>
      <c r="K293" s="30" t="s">
        <v>26</v>
      </c>
      <c r="L293" s="19" t="s">
        <v>73</v>
      </c>
      <c r="M293" s="21" t="s">
        <v>74</v>
      </c>
    </row>
    <row r="294" spans="1:13" ht="85.5" x14ac:dyDescent="0.2">
      <c r="A294" s="19">
        <v>281</v>
      </c>
      <c r="B294" s="25">
        <v>93141503</v>
      </c>
      <c r="C294" s="29" t="s">
        <v>407</v>
      </c>
      <c r="D294" s="30" t="s">
        <v>60</v>
      </c>
      <c r="E294" s="30">
        <v>145</v>
      </c>
      <c r="F294" s="30" t="s">
        <v>50</v>
      </c>
      <c r="G294" s="30" t="s">
        <v>45</v>
      </c>
      <c r="H294" s="20">
        <v>29152650</v>
      </c>
      <c r="I294" s="20">
        <v>29152650</v>
      </c>
      <c r="J294" s="30" t="s">
        <v>26</v>
      </c>
      <c r="K294" s="30" t="s">
        <v>26</v>
      </c>
      <c r="L294" s="19" t="s">
        <v>73</v>
      </c>
      <c r="M294" s="21" t="s">
        <v>74</v>
      </c>
    </row>
    <row r="295" spans="1:13" ht="85.5" x14ac:dyDescent="0.2">
      <c r="A295" s="19">
        <v>282</v>
      </c>
      <c r="B295" s="25">
        <v>80121600</v>
      </c>
      <c r="C295" s="29" t="s">
        <v>408</v>
      </c>
      <c r="D295" s="30" t="s">
        <v>60</v>
      </c>
      <c r="E295" s="30">
        <v>145</v>
      </c>
      <c r="F295" s="30" t="s">
        <v>50</v>
      </c>
      <c r="G295" s="30" t="s">
        <v>45</v>
      </c>
      <c r="H295" s="30" t="s">
        <v>395</v>
      </c>
      <c r="I295" s="30" t="s">
        <v>395</v>
      </c>
      <c r="J295" s="30" t="s">
        <v>26</v>
      </c>
      <c r="K295" s="30" t="s">
        <v>26</v>
      </c>
      <c r="L295" s="19" t="s">
        <v>73</v>
      </c>
      <c r="M295" s="21" t="s">
        <v>74</v>
      </c>
    </row>
    <row r="296" spans="1:13" ht="85.5" x14ac:dyDescent="0.2">
      <c r="A296" s="19">
        <v>283</v>
      </c>
      <c r="B296" s="25">
        <v>80121600</v>
      </c>
      <c r="C296" s="29" t="s">
        <v>409</v>
      </c>
      <c r="D296" s="30" t="s">
        <v>60</v>
      </c>
      <c r="E296" s="30">
        <v>145</v>
      </c>
      <c r="F296" s="30" t="s">
        <v>50</v>
      </c>
      <c r="G296" s="30" t="s">
        <v>45</v>
      </c>
      <c r="H296" s="30" t="s">
        <v>410</v>
      </c>
      <c r="I296" s="30" t="s">
        <v>410</v>
      </c>
      <c r="J296" s="30" t="s">
        <v>26</v>
      </c>
      <c r="K296" s="30" t="s">
        <v>26</v>
      </c>
      <c r="L296" s="19" t="s">
        <v>73</v>
      </c>
      <c r="M296" s="21" t="s">
        <v>74</v>
      </c>
    </row>
    <row r="297" spans="1:13" ht="57" x14ac:dyDescent="0.2">
      <c r="A297" s="19">
        <v>284</v>
      </c>
      <c r="B297" s="31">
        <v>80121600</v>
      </c>
      <c r="C297" s="29" t="s">
        <v>411</v>
      </c>
      <c r="D297" s="30" t="s">
        <v>60</v>
      </c>
      <c r="E297" s="30">
        <v>150</v>
      </c>
      <c r="F297" s="30" t="s">
        <v>50</v>
      </c>
      <c r="G297" s="30" t="s">
        <v>45</v>
      </c>
      <c r="H297" s="30" t="s">
        <v>412</v>
      </c>
      <c r="I297" s="30" t="s">
        <v>412</v>
      </c>
      <c r="J297" s="30" t="s">
        <v>26</v>
      </c>
      <c r="K297" s="30" t="s">
        <v>26</v>
      </c>
      <c r="L297" s="24" t="s">
        <v>120</v>
      </c>
      <c r="M297" s="19" t="s">
        <v>121</v>
      </c>
    </row>
    <row r="298" spans="1:13" ht="71.25" x14ac:dyDescent="0.2">
      <c r="A298" s="19">
        <v>285</v>
      </c>
      <c r="B298" s="31">
        <v>93141500</v>
      </c>
      <c r="C298" s="16" t="s">
        <v>413</v>
      </c>
      <c r="D298" s="30" t="s">
        <v>60</v>
      </c>
      <c r="E298" s="30">
        <v>150</v>
      </c>
      <c r="F298" s="30" t="s">
        <v>50</v>
      </c>
      <c r="G298" s="30" t="s">
        <v>45</v>
      </c>
      <c r="H298" s="30" t="s">
        <v>412</v>
      </c>
      <c r="I298" s="30" t="s">
        <v>412</v>
      </c>
      <c r="J298" s="30" t="s">
        <v>26</v>
      </c>
      <c r="K298" s="30" t="s">
        <v>26</v>
      </c>
      <c r="L298" s="24" t="s">
        <v>120</v>
      </c>
      <c r="M298" s="19" t="s">
        <v>121</v>
      </c>
    </row>
    <row r="299" spans="1:13" ht="71.25" x14ac:dyDescent="0.2">
      <c r="A299" s="19">
        <v>286</v>
      </c>
      <c r="B299" s="31">
        <v>93141500</v>
      </c>
      <c r="C299" s="16" t="s">
        <v>414</v>
      </c>
      <c r="D299" s="30" t="s">
        <v>60</v>
      </c>
      <c r="E299" s="30">
        <v>150</v>
      </c>
      <c r="F299" s="30" t="s">
        <v>50</v>
      </c>
      <c r="G299" s="30" t="s">
        <v>45</v>
      </c>
      <c r="H299" s="30" t="s">
        <v>412</v>
      </c>
      <c r="I299" s="30" t="s">
        <v>412</v>
      </c>
      <c r="J299" s="30" t="s">
        <v>26</v>
      </c>
      <c r="K299" s="30" t="s">
        <v>26</v>
      </c>
      <c r="L299" s="24" t="s">
        <v>120</v>
      </c>
      <c r="M299" s="19" t="s">
        <v>121</v>
      </c>
    </row>
    <row r="300" spans="1:13" ht="71.25" x14ac:dyDescent="0.2">
      <c r="A300" s="19">
        <v>287</v>
      </c>
      <c r="B300" s="31">
        <v>93141500</v>
      </c>
      <c r="C300" s="16" t="s">
        <v>415</v>
      </c>
      <c r="D300" s="30" t="s">
        <v>60</v>
      </c>
      <c r="E300" s="30">
        <v>150</v>
      </c>
      <c r="F300" s="30" t="s">
        <v>50</v>
      </c>
      <c r="G300" s="30" t="s">
        <v>45</v>
      </c>
      <c r="H300" s="30" t="s">
        <v>412</v>
      </c>
      <c r="I300" s="30" t="s">
        <v>412</v>
      </c>
      <c r="J300" s="30" t="s">
        <v>26</v>
      </c>
      <c r="K300" s="30" t="s">
        <v>26</v>
      </c>
      <c r="L300" s="24" t="s">
        <v>120</v>
      </c>
      <c r="M300" s="19" t="s">
        <v>121</v>
      </c>
    </row>
    <row r="301" spans="1:13" ht="51" customHeight="1" x14ac:dyDescent="0.2">
      <c r="A301" s="19">
        <v>288</v>
      </c>
      <c r="B301" s="31">
        <v>93141500</v>
      </c>
      <c r="C301" s="16" t="s">
        <v>416</v>
      </c>
      <c r="D301" s="30" t="s">
        <v>60</v>
      </c>
      <c r="E301" s="30">
        <v>150</v>
      </c>
      <c r="F301" s="30" t="s">
        <v>50</v>
      </c>
      <c r="G301" s="30" t="s">
        <v>45</v>
      </c>
      <c r="H301" s="30" t="s">
        <v>412</v>
      </c>
      <c r="I301" s="30" t="s">
        <v>412</v>
      </c>
      <c r="J301" s="30" t="s">
        <v>26</v>
      </c>
      <c r="K301" s="30" t="s">
        <v>26</v>
      </c>
      <c r="L301" s="24" t="s">
        <v>120</v>
      </c>
      <c r="M301" s="19" t="s">
        <v>121</v>
      </c>
    </row>
    <row r="302" spans="1:13" s="14" customFormat="1" ht="64.5" customHeight="1" x14ac:dyDescent="0.2">
      <c r="A302" s="19">
        <v>289</v>
      </c>
      <c r="B302" s="19">
        <v>93141507</v>
      </c>
      <c r="C302" s="16" t="s">
        <v>417</v>
      </c>
      <c r="D302" s="30" t="s">
        <v>60</v>
      </c>
      <c r="E302" s="30">
        <v>150</v>
      </c>
      <c r="F302" s="30" t="s">
        <v>50</v>
      </c>
      <c r="G302" s="30" t="s">
        <v>45</v>
      </c>
      <c r="H302" s="30" t="s">
        <v>412</v>
      </c>
      <c r="I302" s="30" t="s">
        <v>412</v>
      </c>
      <c r="J302" s="30" t="s">
        <v>26</v>
      </c>
      <c r="K302" s="30" t="s">
        <v>26</v>
      </c>
      <c r="L302" s="19" t="s">
        <v>73</v>
      </c>
      <c r="M302" s="19" t="s">
        <v>74</v>
      </c>
    </row>
    <row r="303" spans="1:13" ht="63" customHeight="1" x14ac:dyDescent="0.2">
      <c r="A303" s="19">
        <v>290</v>
      </c>
      <c r="B303" s="19">
        <v>80161500</v>
      </c>
      <c r="C303" s="16" t="s">
        <v>418</v>
      </c>
      <c r="D303" s="30" t="s">
        <v>60</v>
      </c>
      <c r="E303" s="30">
        <v>150</v>
      </c>
      <c r="F303" s="30" t="s">
        <v>50</v>
      </c>
      <c r="G303" s="30" t="s">
        <v>45</v>
      </c>
      <c r="H303" s="17">
        <v>29035500</v>
      </c>
      <c r="I303" s="17">
        <v>29035500</v>
      </c>
      <c r="J303" s="30" t="s">
        <v>26</v>
      </c>
      <c r="K303" s="30" t="s">
        <v>26</v>
      </c>
      <c r="L303" s="19" t="s">
        <v>46</v>
      </c>
      <c r="M303" s="17" t="s">
        <v>47</v>
      </c>
    </row>
    <row r="304" spans="1:13" ht="85.5" x14ac:dyDescent="0.25">
      <c r="A304" s="19">
        <v>292</v>
      </c>
      <c r="B304" s="19">
        <v>80161500</v>
      </c>
      <c r="C304" s="16" t="s">
        <v>419</v>
      </c>
      <c r="D304" s="19" t="s">
        <v>96</v>
      </c>
      <c r="E304" s="19">
        <v>120</v>
      </c>
      <c r="F304" s="19" t="s">
        <v>50</v>
      </c>
      <c r="G304" s="19" t="s">
        <v>45</v>
      </c>
      <c r="H304" s="20">
        <v>22002000</v>
      </c>
      <c r="I304" s="20">
        <v>22002000</v>
      </c>
      <c r="J304" s="19" t="s">
        <v>26</v>
      </c>
      <c r="K304" s="19" t="s">
        <v>26</v>
      </c>
      <c r="L304" s="19" t="s">
        <v>110</v>
      </c>
      <c r="M304" s="19" t="s">
        <v>111</v>
      </c>
    </row>
    <row r="305" spans="1:22" ht="62.25" customHeight="1" x14ac:dyDescent="0.25">
      <c r="A305" s="19">
        <v>293</v>
      </c>
      <c r="B305" s="19">
        <v>80161500</v>
      </c>
      <c r="C305" s="16" t="s">
        <v>420</v>
      </c>
      <c r="D305" s="19" t="s">
        <v>60</v>
      </c>
      <c r="E305" s="19">
        <v>150</v>
      </c>
      <c r="F305" s="19" t="s">
        <v>50</v>
      </c>
      <c r="G305" s="19" t="s">
        <v>45</v>
      </c>
      <c r="H305" s="17">
        <v>27502500</v>
      </c>
      <c r="I305" s="17">
        <v>27502500</v>
      </c>
      <c r="J305" s="19" t="s">
        <v>26</v>
      </c>
      <c r="K305" s="19" t="s">
        <v>26</v>
      </c>
      <c r="L305" s="19" t="s">
        <v>46</v>
      </c>
      <c r="M305" s="19" t="s">
        <v>47</v>
      </c>
    </row>
    <row r="306" spans="1:22" s="28" customFormat="1" ht="71.25" x14ac:dyDescent="0.25">
      <c r="A306" s="19">
        <v>294</v>
      </c>
      <c r="B306" s="19">
        <v>81101500</v>
      </c>
      <c r="C306" s="16" t="s">
        <v>421</v>
      </c>
      <c r="D306" s="19" t="s">
        <v>128</v>
      </c>
      <c r="E306" s="19">
        <v>90</v>
      </c>
      <c r="F306" s="19" t="s">
        <v>50</v>
      </c>
      <c r="G306" s="19" t="s">
        <v>45</v>
      </c>
      <c r="H306" s="20">
        <v>20101500</v>
      </c>
      <c r="I306" s="20">
        <v>20101500</v>
      </c>
      <c r="J306" s="19" t="s">
        <v>26</v>
      </c>
      <c r="K306" s="19" t="s">
        <v>26</v>
      </c>
      <c r="L306" s="19" t="s">
        <v>73</v>
      </c>
      <c r="M306" s="19" t="s">
        <v>74</v>
      </c>
    </row>
    <row r="307" spans="1:22" s="14" customFormat="1" ht="57" x14ac:dyDescent="0.25">
      <c r="A307" s="19">
        <v>295</v>
      </c>
      <c r="B307" s="19">
        <v>81111800</v>
      </c>
      <c r="C307" s="16" t="s">
        <v>422</v>
      </c>
      <c r="D307" s="19" t="s">
        <v>128</v>
      </c>
      <c r="E307" s="19">
        <v>90</v>
      </c>
      <c r="F307" s="19" t="s">
        <v>50</v>
      </c>
      <c r="G307" s="19" t="s">
        <v>45</v>
      </c>
      <c r="H307" s="20">
        <v>16501500</v>
      </c>
      <c r="I307" s="20">
        <v>16501500</v>
      </c>
      <c r="J307" s="19" t="s">
        <v>26</v>
      </c>
      <c r="K307" s="19" t="s">
        <v>26</v>
      </c>
      <c r="L307" s="19" t="s">
        <v>46</v>
      </c>
      <c r="M307" s="19" t="s">
        <v>47</v>
      </c>
    </row>
    <row r="308" spans="1:22" s="28" customFormat="1" ht="85.5" x14ac:dyDescent="0.25">
      <c r="A308" s="19">
        <v>296</v>
      </c>
      <c r="B308" s="19">
        <v>81101500</v>
      </c>
      <c r="C308" s="16" t="s">
        <v>423</v>
      </c>
      <c r="D308" s="19" t="s">
        <v>128</v>
      </c>
      <c r="E308" s="19">
        <v>30</v>
      </c>
      <c r="F308" s="19" t="s">
        <v>50</v>
      </c>
      <c r="G308" s="19" t="s">
        <v>45</v>
      </c>
      <c r="H308" s="20">
        <v>5500500</v>
      </c>
      <c r="I308" s="20">
        <v>5500500</v>
      </c>
      <c r="J308" s="19" t="s">
        <v>26</v>
      </c>
      <c r="K308" s="19" t="s">
        <v>26</v>
      </c>
      <c r="L308" s="19" t="s">
        <v>110</v>
      </c>
      <c r="M308" s="19" t="s">
        <v>111</v>
      </c>
    </row>
    <row r="309" spans="1:22" s="28" customFormat="1" ht="85.5" x14ac:dyDescent="0.25">
      <c r="A309" s="19">
        <v>297</v>
      </c>
      <c r="B309" s="19">
        <v>81101500</v>
      </c>
      <c r="C309" s="16" t="s">
        <v>424</v>
      </c>
      <c r="D309" s="19" t="s">
        <v>128</v>
      </c>
      <c r="E309" s="19">
        <v>30</v>
      </c>
      <c r="F309" s="19" t="s">
        <v>50</v>
      </c>
      <c r="G309" s="19" t="s">
        <v>45</v>
      </c>
      <c r="H309" s="20">
        <v>5500000</v>
      </c>
      <c r="I309" s="20">
        <v>5500000</v>
      </c>
      <c r="J309" s="19" t="s">
        <v>26</v>
      </c>
      <c r="K309" s="19" t="s">
        <v>26</v>
      </c>
      <c r="L309" s="19" t="s">
        <v>110</v>
      </c>
      <c r="M309" s="19" t="s">
        <v>111</v>
      </c>
    </row>
    <row r="310" spans="1:22" s="28" customFormat="1" ht="85.5" x14ac:dyDescent="0.25">
      <c r="A310" s="19">
        <v>298</v>
      </c>
      <c r="B310" s="19">
        <v>81101500</v>
      </c>
      <c r="C310" s="16" t="s">
        <v>425</v>
      </c>
      <c r="D310" s="19" t="s">
        <v>128</v>
      </c>
      <c r="E310" s="19">
        <v>30</v>
      </c>
      <c r="F310" s="19" t="s">
        <v>50</v>
      </c>
      <c r="G310" s="19" t="s">
        <v>45</v>
      </c>
      <c r="H310" s="20">
        <v>3000000</v>
      </c>
      <c r="I310" s="20">
        <v>3000000</v>
      </c>
      <c r="J310" s="19" t="s">
        <v>26</v>
      </c>
      <c r="K310" s="19" t="s">
        <v>26</v>
      </c>
      <c r="L310" s="19" t="s">
        <v>110</v>
      </c>
      <c r="M310" s="19" t="s">
        <v>111</v>
      </c>
    </row>
    <row r="311" spans="1:22" s="28" customFormat="1" ht="57" x14ac:dyDescent="0.25">
      <c r="A311" s="19">
        <v>299</v>
      </c>
      <c r="B311" s="19">
        <v>81101500</v>
      </c>
      <c r="C311" s="16" t="s">
        <v>426</v>
      </c>
      <c r="D311" s="19" t="s">
        <v>72</v>
      </c>
      <c r="E311" s="19" t="s">
        <v>427</v>
      </c>
      <c r="F311" s="19" t="s">
        <v>428</v>
      </c>
      <c r="G311" s="19" t="s">
        <v>45</v>
      </c>
      <c r="H311" s="20">
        <v>3689000</v>
      </c>
      <c r="I311" s="20">
        <v>3689000</v>
      </c>
      <c r="J311" s="19" t="s">
        <v>26</v>
      </c>
      <c r="K311" s="19" t="s">
        <v>26</v>
      </c>
      <c r="L311" s="19" t="s">
        <v>110</v>
      </c>
      <c r="M311" s="19" t="s">
        <v>111</v>
      </c>
      <c r="N311" s="14"/>
      <c r="O311" s="14"/>
      <c r="P311" s="14"/>
      <c r="Q311" s="14"/>
      <c r="R311" s="14"/>
      <c r="S311" s="14"/>
      <c r="T311" s="14"/>
      <c r="U311" s="14"/>
      <c r="V311" s="14"/>
    </row>
    <row r="312" spans="1:22" s="28" customFormat="1" ht="57" x14ac:dyDescent="0.25">
      <c r="A312" s="19">
        <v>300</v>
      </c>
      <c r="B312" s="19">
        <v>80161500</v>
      </c>
      <c r="C312" s="16" t="s">
        <v>429</v>
      </c>
      <c r="D312" s="19" t="s">
        <v>128</v>
      </c>
      <c r="E312" s="19">
        <v>90</v>
      </c>
      <c r="F312" s="19" t="s">
        <v>50</v>
      </c>
      <c r="G312" s="19" t="s">
        <v>45</v>
      </c>
      <c r="H312" s="20">
        <v>12300300</v>
      </c>
      <c r="I312" s="20">
        <v>12300300</v>
      </c>
      <c r="J312" s="19" t="s">
        <v>26</v>
      </c>
      <c r="K312" s="19" t="s">
        <v>26</v>
      </c>
      <c r="L312" s="19" t="s">
        <v>46</v>
      </c>
      <c r="M312" s="17" t="s">
        <v>47</v>
      </c>
      <c r="N312" s="14"/>
      <c r="O312" s="14"/>
      <c r="P312" s="14"/>
      <c r="Q312" s="14"/>
      <c r="R312" s="14"/>
      <c r="S312" s="14"/>
      <c r="T312" s="14"/>
      <c r="U312" s="14"/>
      <c r="V312" s="14"/>
    </row>
    <row r="313" spans="1:22" s="28" customFormat="1" ht="71.25" x14ac:dyDescent="0.25">
      <c r="A313" s="19">
        <v>301</v>
      </c>
      <c r="B313" s="19">
        <v>80161500</v>
      </c>
      <c r="C313" s="16" t="s">
        <v>430</v>
      </c>
      <c r="D313" s="19" t="s">
        <v>128</v>
      </c>
      <c r="E313" s="19">
        <v>70</v>
      </c>
      <c r="F313" s="19" t="s">
        <v>50</v>
      </c>
      <c r="G313" s="19" t="s">
        <v>45</v>
      </c>
      <c r="H313" s="17">
        <v>9566900</v>
      </c>
      <c r="I313" s="17">
        <v>9566900</v>
      </c>
      <c r="J313" s="19" t="s">
        <v>26</v>
      </c>
      <c r="K313" s="19" t="s">
        <v>26</v>
      </c>
      <c r="L313" s="19" t="s">
        <v>46</v>
      </c>
      <c r="M313" s="17" t="s">
        <v>47</v>
      </c>
      <c r="N313" s="14"/>
      <c r="O313" s="14"/>
      <c r="P313" s="14"/>
      <c r="Q313" s="14"/>
      <c r="R313" s="14"/>
      <c r="S313" s="14"/>
      <c r="T313" s="14"/>
      <c r="U313" s="14"/>
      <c r="V313" s="14"/>
    </row>
    <row r="314" spans="1:22" s="28" customFormat="1" ht="142.5" x14ac:dyDescent="0.25">
      <c r="A314" s="19">
        <v>302</v>
      </c>
      <c r="B314" s="19">
        <v>80161500</v>
      </c>
      <c r="C314" s="19" t="s">
        <v>431</v>
      </c>
      <c r="D314" s="19" t="s">
        <v>128</v>
      </c>
      <c r="E314" s="19">
        <v>70</v>
      </c>
      <c r="F314" s="19" t="s">
        <v>432</v>
      </c>
      <c r="G314" s="19" t="s">
        <v>26</v>
      </c>
      <c r="H314" s="17">
        <v>0</v>
      </c>
      <c r="I314" s="17">
        <v>0</v>
      </c>
      <c r="J314" s="19" t="s">
        <v>26</v>
      </c>
      <c r="K314" s="19" t="s">
        <v>26</v>
      </c>
      <c r="L314" s="19" t="s">
        <v>124</v>
      </c>
      <c r="M314" s="17" t="s">
        <v>4</v>
      </c>
      <c r="N314" s="14"/>
      <c r="O314" s="14"/>
      <c r="P314" s="14"/>
      <c r="Q314" s="14"/>
      <c r="R314" s="14"/>
      <c r="S314" s="14"/>
      <c r="T314" s="14"/>
      <c r="U314" s="14"/>
      <c r="V314" s="14"/>
    </row>
    <row r="315" spans="1:22" s="28" customFormat="1" ht="71.25" x14ac:dyDescent="0.25">
      <c r="A315" s="19">
        <v>303</v>
      </c>
      <c r="B315" s="19">
        <v>84111502</v>
      </c>
      <c r="C315" s="16" t="s">
        <v>433</v>
      </c>
      <c r="D315" s="19" t="s">
        <v>128</v>
      </c>
      <c r="E315" s="19">
        <v>70</v>
      </c>
      <c r="F315" s="19" t="s">
        <v>50</v>
      </c>
      <c r="G315" s="19" t="s">
        <v>45</v>
      </c>
      <c r="H315" s="17">
        <v>12651150</v>
      </c>
      <c r="I315" s="17">
        <v>12651150</v>
      </c>
      <c r="J315" s="19" t="s">
        <v>26</v>
      </c>
      <c r="K315" s="19" t="s">
        <v>26</v>
      </c>
      <c r="L315" s="19" t="s">
        <v>124</v>
      </c>
      <c r="M315" s="17" t="s">
        <v>4</v>
      </c>
      <c r="N315" s="14"/>
      <c r="O315" s="14"/>
      <c r="P315" s="14"/>
      <c r="Q315" s="14"/>
      <c r="R315" s="14"/>
      <c r="S315" s="14"/>
      <c r="T315" s="14"/>
      <c r="U315" s="14"/>
      <c r="V315" s="14"/>
    </row>
    <row r="316" spans="1:22" s="28" customFormat="1" ht="85.5" x14ac:dyDescent="0.25">
      <c r="A316" s="19">
        <v>304</v>
      </c>
      <c r="B316" s="19">
        <v>80121600</v>
      </c>
      <c r="C316" s="16" t="s">
        <v>434</v>
      </c>
      <c r="D316" s="19" t="s">
        <v>101</v>
      </c>
      <c r="E316" s="19">
        <v>60</v>
      </c>
      <c r="F316" s="19" t="s">
        <v>50</v>
      </c>
      <c r="G316" s="19" t="s">
        <v>45</v>
      </c>
      <c r="H316" s="17">
        <v>15000000</v>
      </c>
      <c r="I316" s="17">
        <v>15000000</v>
      </c>
      <c r="J316" s="19" t="s">
        <v>26</v>
      </c>
      <c r="K316" s="19" t="s">
        <v>26</v>
      </c>
      <c r="L316" s="19" t="s">
        <v>107</v>
      </c>
      <c r="M316" s="19" t="s">
        <v>108</v>
      </c>
      <c r="N316" s="14"/>
      <c r="O316" s="14"/>
      <c r="P316" s="14"/>
      <c r="Q316" s="14"/>
      <c r="R316" s="14"/>
      <c r="S316" s="14"/>
      <c r="T316" s="14"/>
      <c r="U316" s="14"/>
      <c r="V316" s="14"/>
    </row>
    <row r="317" spans="1:22" s="28" customFormat="1" ht="71.25" x14ac:dyDescent="0.25">
      <c r="A317" s="19">
        <v>306</v>
      </c>
      <c r="B317" s="19">
        <v>80161500</v>
      </c>
      <c r="C317" s="16" t="s">
        <v>435</v>
      </c>
      <c r="D317" s="19" t="s">
        <v>101</v>
      </c>
      <c r="E317" s="19">
        <v>60</v>
      </c>
      <c r="F317" s="19" t="s">
        <v>50</v>
      </c>
      <c r="G317" s="19" t="s">
        <v>45</v>
      </c>
      <c r="H317" s="17">
        <v>8200200</v>
      </c>
      <c r="I317" s="17">
        <v>8200200</v>
      </c>
      <c r="J317" s="19" t="s">
        <v>26</v>
      </c>
      <c r="K317" s="19" t="s">
        <v>26</v>
      </c>
      <c r="L317" s="19" t="s">
        <v>46</v>
      </c>
      <c r="M317" s="17" t="s">
        <v>47</v>
      </c>
      <c r="N317" s="14"/>
      <c r="O317" s="14"/>
      <c r="P317" s="14"/>
      <c r="Q317" s="14"/>
      <c r="R317" s="14"/>
      <c r="S317" s="14"/>
      <c r="T317" s="14"/>
      <c r="U317" s="14"/>
      <c r="V317" s="14"/>
    </row>
    <row r="318" spans="1:22" s="28" customFormat="1" ht="57" x14ac:dyDescent="0.25">
      <c r="A318" s="19">
        <v>307</v>
      </c>
      <c r="B318" s="19">
        <v>84121901</v>
      </c>
      <c r="C318" s="16" t="s">
        <v>436</v>
      </c>
      <c r="D318" s="19" t="s">
        <v>101</v>
      </c>
      <c r="E318" s="19">
        <v>60</v>
      </c>
      <c r="F318" s="19" t="s">
        <v>437</v>
      </c>
      <c r="G318" s="19" t="s">
        <v>45</v>
      </c>
      <c r="H318" s="17">
        <v>1500000000</v>
      </c>
      <c r="I318" s="17">
        <v>1500000000</v>
      </c>
      <c r="J318" s="19" t="s">
        <v>26</v>
      </c>
      <c r="K318" s="19" t="s">
        <v>26</v>
      </c>
      <c r="L318" s="50" t="s">
        <v>73</v>
      </c>
      <c r="M318" s="50" t="s">
        <v>74</v>
      </c>
      <c r="N318" s="14"/>
      <c r="O318" s="14"/>
      <c r="P318" s="14"/>
      <c r="Q318" s="14"/>
      <c r="R318" s="14"/>
      <c r="S318" s="14"/>
      <c r="T318" s="14"/>
      <c r="U318" s="14"/>
      <c r="V318" s="14"/>
    </row>
    <row r="319" spans="1:22" ht="57" x14ac:dyDescent="0.25">
      <c r="A319" s="19">
        <v>310</v>
      </c>
      <c r="B319" s="19" t="s">
        <v>438</v>
      </c>
      <c r="C319" s="16" t="s">
        <v>439</v>
      </c>
      <c r="D319" s="19" t="s">
        <v>101</v>
      </c>
      <c r="E319" s="19">
        <v>56</v>
      </c>
      <c r="F319" s="19" t="s">
        <v>50</v>
      </c>
      <c r="G319" s="19" t="s">
        <v>45</v>
      </c>
      <c r="H319" s="17">
        <v>6423490</v>
      </c>
      <c r="I319" s="17">
        <v>6423490</v>
      </c>
      <c r="J319" s="19" t="s">
        <v>26</v>
      </c>
      <c r="K319" s="19" t="s">
        <v>26</v>
      </c>
      <c r="L319" s="56" t="s">
        <v>124</v>
      </c>
      <c r="M319" s="58" t="s">
        <v>125</v>
      </c>
      <c r="N319" s="14"/>
      <c r="O319" s="14"/>
      <c r="P319" s="14"/>
      <c r="Q319" s="14"/>
      <c r="R319" s="14"/>
      <c r="S319" s="14"/>
      <c r="T319" s="14"/>
      <c r="U319" s="14"/>
      <c r="V319" s="14"/>
    </row>
    <row r="320" spans="1:22" ht="71.25" x14ac:dyDescent="0.25">
      <c r="A320" s="19">
        <v>311</v>
      </c>
      <c r="B320" s="19">
        <v>80111600</v>
      </c>
      <c r="C320" s="16" t="s">
        <v>440</v>
      </c>
      <c r="D320" s="19" t="s">
        <v>157</v>
      </c>
      <c r="E320" s="19">
        <v>49</v>
      </c>
      <c r="F320" s="19" t="s">
        <v>50</v>
      </c>
      <c r="G320" s="19" t="s">
        <v>45</v>
      </c>
      <c r="H320" s="17" t="s">
        <v>441</v>
      </c>
      <c r="I320" s="17" t="s">
        <v>441</v>
      </c>
      <c r="J320" s="19" t="s">
        <v>26</v>
      </c>
      <c r="K320" s="19" t="s">
        <v>26</v>
      </c>
      <c r="L320" s="50" t="s">
        <v>107</v>
      </c>
      <c r="M320" s="55" t="s">
        <v>108</v>
      </c>
      <c r="N320" s="14"/>
      <c r="O320" s="14"/>
      <c r="P320" s="14"/>
      <c r="Q320" s="14"/>
      <c r="R320" s="14"/>
      <c r="S320" s="14"/>
      <c r="T320" s="14"/>
      <c r="U320" s="14"/>
      <c r="V320" s="14"/>
    </row>
    <row r="321" spans="1:22" ht="42.75" x14ac:dyDescent="0.25">
      <c r="A321" s="19">
        <v>314</v>
      </c>
      <c r="B321" s="19" t="s">
        <v>442</v>
      </c>
      <c r="C321" s="19" t="s">
        <v>443</v>
      </c>
      <c r="D321" s="19" t="s">
        <v>157</v>
      </c>
      <c r="E321" s="19">
        <v>60</v>
      </c>
      <c r="F321" s="19" t="s">
        <v>444</v>
      </c>
      <c r="G321" s="19" t="s">
        <v>45</v>
      </c>
      <c r="H321" s="17">
        <v>36400000</v>
      </c>
      <c r="I321" s="17">
        <v>36400000</v>
      </c>
      <c r="J321" s="19" t="s">
        <v>26</v>
      </c>
      <c r="K321" s="59" t="s">
        <v>26</v>
      </c>
      <c r="L321" s="60" t="s">
        <v>124</v>
      </c>
      <c r="M321" s="61" t="s">
        <v>4</v>
      </c>
      <c r="N321" s="14"/>
      <c r="O321" s="14"/>
      <c r="P321" s="14"/>
      <c r="Q321" s="14"/>
      <c r="R321" s="14"/>
      <c r="S321" s="14"/>
      <c r="T321" s="14"/>
      <c r="U321" s="14"/>
      <c r="V321" s="14"/>
    </row>
    <row r="322" spans="1:22" x14ac:dyDescent="0.25">
      <c r="B322" s="5"/>
      <c r="C322" s="5"/>
      <c r="D322" s="5"/>
      <c r="E322" s="5"/>
      <c r="F322" s="5"/>
      <c r="G322" s="5"/>
      <c r="H322" s="35"/>
      <c r="I322" s="43"/>
      <c r="J322" s="5"/>
      <c r="K322" s="5"/>
      <c r="L322" s="5"/>
      <c r="M322" s="14"/>
      <c r="N322" s="14"/>
      <c r="O322" s="14"/>
      <c r="P322" s="14"/>
      <c r="Q322" s="14"/>
      <c r="R322" s="14"/>
      <c r="S322" s="14"/>
      <c r="T322" s="14"/>
      <c r="U322" s="14"/>
      <c r="V322" s="14"/>
    </row>
    <row r="323" spans="1:22" x14ac:dyDescent="0.25">
      <c r="B323" s="5"/>
      <c r="C323" s="5"/>
      <c r="D323" s="5"/>
      <c r="E323" s="5"/>
      <c r="F323" s="5"/>
      <c r="G323" s="5"/>
      <c r="H323" s="35"/>
      <c r="I323" s="43"/>
      <c r="J323" s="5"/>
      <c r="K323" s="5"/>
      <c r="L323" s="5"/>
      <c r="M323" s="14"/>
      <c r="N323" s="14"/>
      <c r="O323" s="14"/>
      <c r="P323" s="14"/>
      <c r="Q323" s="14"/>
      <c r="R323" s="14"/>
      <c r="S323" s="14"/>
      <c r="T323" s="14"/>
      <c r="U323" s="14"/>
      <c r="V323" s="14"/>
    </row>
    <row r="324" spans="1:22" x14ac:dyDescent="0.25">
      <c r="B324" s="5"/>
      <c r="C324" s="5"/>
      <c r="D324" s="5"/>
      <c r="E324" s="5"/>
      <c r="F324" s="5"/>
      <c r="G324" s="5"/>
      <c r="H324" s="35"/>
      <c r="I324" s="43"/>
      <c r="J324" s="5"/>
      <c r="K324" s="5"/>
      <c r="L324" s="5"/>
      <c r="M324" s="14"/>
      <c r="N324" s="14"/>
      <c r="O324" s="14"/>
      <c r="P324" s="14"/>
      <c r="Q324" s="14"/>
      <c r="R324" s="14"/>
      <c r="S324" s="14"/>
      <c r="T324" s="14"/>
      <c r="U324" s="14"/>
      <c r="V324" s="14"/>
    </row>
    <row r="325" spans="1:22" x14ac:dyDescent="0.25">
      <c r="B325" s="5"/>
      <c r="C325" s="5"/>
      <c r="D325" s="5"/>
      <c r="E325" s="5"/>
      <c r="F325" s="5"/>
      <c r="G325" s="5"/>
      <c r="H325" s="35"/>
      <c r="I325" s="43"/>
      <c r="J325" s="5"/>
      <c r="K325" s="5"/>
      <c r="L325" s="5"/>
      <c r="M325" s="14"/>
      <c r="N325" s="14"/>
      <c r="O325" s="14"/>
      <c r="P325" s="14"/>
      <c r="Q325" s="14"/>
      <c r="R325" s="14"/>
      <c r="S325" s="14"/>
      <c r="T325" s="14"/>
      <c r="U325" s="14"/>
      <c r="V325" s="14"/>
    </row>
    <row r="326" spans="1:22" x14ac:dyDescent="0.25">
      <c r="B326" s="5"/>
      <c r="C326" s="5"/>
      <c r="D326" s="5"/>
      <c r="E326" s="5"/>
      <c r="F326" s="5"/>
      <c r="G326" s="5"/>
      <c r="H326" s="35"/>
      <c r="I326" s="43"/>
      <c r="J326" s="5"/>
      <c r="K326" s="5"/>
      <c r="L326" s="5"/>
      <c r="M326" s="14"/>
      <c r="N326" s="14"/>
      <c r="O326" s="14"/>
      <c r="P326" s="14"/>
      <c r="Q326" s="14"/>
      <c r="R326" s="14"/>
      <c r="S326" s="14"/>
      <c r="T326" s="14"/>
      <c r="U326" s="14"/>
      <c r="V326" s="14"/>
    </row>
    <row r="327" spans="1:22" x14ac:dyDescent="0.25">
      <c r="B327" s="5"/>
      <c r="C327" s="5"/>
      <c r="D327" s="5"/>
      <c r="E327" s="5"/>
      <c r="F327" s="5"/>
      <c r="G327" s="5"/>
      <c r="H327" s="35"/>
      <c r="I327" s="43"/>
      <c r="J327" s="5"/>
      <c r="K327" s="5"/>
      <c r="L327" s="5"/>
      <c r="M327" s="14"/>
      <c r="N327" s="14"/>
      <c r="O327" s="14"/>
      <c r="P327" s="14"/>
      <c r="Q327" s="14"/>
      <c r="R327" s="14"/>
      <c r="S327" s="14"/>
      <c r="T327" s="14"/>
      <c r="U327" s="14"/>
      <c r="V327" s="14"/>
    </row>
    <row r="328" spans="1:22" x14ac:dyDescent="0.25">
      <c r="B328" s="5"/>
      <c r="C328" s="5"/>
      <c r="D328" s="5"/>
      <c r="E328" s="5"/>
      <c r="F328" s="5"/>
      <c r="G328" s="5"/>
      <c r="H328" s="35"/>
      <c r="I328" s="43"/>
      <c r="J328" s="5"/>
      <c r="K328" s="5"/>
      <c r="L328" s="5"/>
      <c r="M328" s="14"/>
      <c r="N328" s="14"/>
      <c r="O328" s="14"/>
      <c r="P328" s="14"/>
      <c r="Q328" s="14"/>
      <c r="R328" s="14"/>
      <c r="S328" s="14"/>
      <c r="T328" s="14"/>
      <c r="U328" s="14"/>
      <c r="V328" s="14"/>
    </row>
    <row r="329" spans="1:22" x14ac:dyDescent="0.25">
      <c r="B329" s="5"/>
      <c r="C329" s="5"/>
      <c r="D329" s="5"/>
      <c r="E329" s="5"/>
      <c r="F329" s="5"/>
      <c r="G329" s="5"/>
      <c r="H329" s="35"/>
      <c r="I329" s="43"/>
      <c r="J329" s="5"/>
      <c r="K329" s="5"/>
      <c r="L329" s="5"/>
      <c r="M329" s="14"/>
      <c r="N329" s="14"/>
      <c r="O329" s="14"/>
      <c r="P329" s="14"/>
      <c r="Q329" s="14"/>
      <c r="R329" s="14"/>
      <c r="S329" s="14"/>
      <c r="T329" s="14"/>
      <c r="U329" s="14"/>
      <c r="V329" s="14"/>
    </row>
    <row r="330" spans="1:22" x14ac:dyDescent="0.25">
      <c r="B330" s="5"/>
      <c r="C330" s="5"/>
      <c r="D330" s="5"/>
      <c r="E330" s="5"/>
      <c r="F330" s="5"/>
      <c r="G330" s="5"/>
      <c r="H330" s="35"/>
      <c r="I330" s="43"/>
      <c r="J330" s="5"/>
      <c r="K330" s="5"/>
      <c r="L330" s="5"/>
      <c r="M330" s="14"/>
      <c r="N330" s="14"/>
      <c r="O330" s="14"/>
      <c r="P330" s="14"/>
      <c r="Q330" s="14"/>
      <c r="R330" s="14"/>
      <c r="S330" s="14"/>
      <c r="T330" s="14"/>
      <c r="U330" s="14"/>
      <c r="V330" s="14"/>
    </row>
    <row r="331" spans="1:22" x14ac:dyDescent="0.25">
      <c r="B331" s="5"/>
      <c r="C331" s="5"/>
      <c r="D331" s="5"/>
      <c r="E331" s="5"/>
      <c r="F331" s="5"/>
      <c r="G331" s="5"/>
      <c r="H331" s="35"/>
      <c r="I331" s="43"/>
      <c r="J331" s="5"/>
      <c r="K331" s="5"/>
      <c r="L331" s="5"/>
      <c r="M331" s="14"/>
      <c r="N331" s="14"/>
      <c r="O331" s="14"/>
      <c r="P331" s="14"/>
      <c r="Q331" s="14"/>
      <c r="R331" s="14"/>
      <c r="S331" s="14"/>
      <c r="T331" s="14"/>
      <c r="U331" s="14"/>
      <c r="V331" s="14"/>
    </row>
    <row r="332" spans="1:22" x14ac:dyDescent="0.25">
      <c r="B332" s="5"/>
      <c r="C332" s="5"/>
      <c r="D332" s="5"/>
      <c r="E332" s="5"/>
      <c r="F332" s="5"/>
      <c r="G332" s="5"/>
      <c r="H332" s="35"/>
      <c r="I332" s="43"/>
      <c r="J332" s="5"/>
      <c r="K332" s="5"/>
      <c r="L332" s="5"/>
      <c r="M332" s="14"/>
      <c r="N332" s="14"/>
      <c r="O332" s="14"/>
      <c r="P332" s="14"/>
      <c r="Q332" s="14"/>
      <c r="R332" s="14"/>
      <c r="S332" s="14"/>
      <c r="T332" s="14"/>
      <c r="U332" s="14"/>
      <c r="V332" s="14"/>
    </row>
    <row r="333" spans="1:22" x14ac:dyDescent="0.25">
      <c r="B333" s="5"/>
      <c r="C333" s="5"/>
      <c r="D333" s="5"/>
      <c r="E333" s="5"/>
      <c r="F333" s="5"/>
      <c r="G333" s="5"/>
      <c r="H333" s="35"/>
      <c r="I333" s="43"/>
      <c r="J333" s="5"/>
      <c r="K333" s="5"/>
      <c r="L333" s="5"/>
      <c r="M333" s="14"/>
      <c r="N333" s="14"/>
      <c r="O333" s="14"/>
      <c r="P333" s="14"/>
      <c r="Q333" s="14"/>
      <c r="R333" s="14"/>
      <c r="S333" s="14"/>
      <c r="T333" s="14"/>
      <c r="U333" s="14"/>
      <c r="V333" s="14"/>
    </row>
    <row r="334" spans="1:22" x14ac:dyDescent="0.25">
      <c r="B334" s="5"/>
      <c r="C334" s="5"/>
      <c r="D334" s="5"/>
      <c r="E334" s="5"/>
      <c r="F334" s="5"/>
      <c r="G334" s="5"/>
      <c r="H334" s="35"/>
      <c r="I334" s="43"/>
      <c r="J334" s="5"/>
      <c r="K334" s="5"/>
      <c r="L334" s="5"/>
      <c r="M334" s="14"/>
      <c r="N334" s="14"/>
      <c r="O334" s="14"/>
      <c r="P334" s="14"/>
      <c r="Q334" s="14"/>
      <c r="R334" s="14"/>
      <c r="S334" s="14"/>
      <c r="T334" s="14"/>
      <c r="U334" s="14"/>
      <c r="V334" s="14"/>
    </row>
    <row r="335" spans="1:22" x14ac:dyDescent="0.25">
      <c r="B335" s="5"/>
      <c r="C335" s="5"/>
      <c r="D335" s="5"/>
      <c r="E335" s="5"/>
      <c r="F335" s="5"/>
      <c r="G335" s="5"/>
      <c r="H335" s="35"/>
      <c r="I335" s="43"/>
      <c r="J335" s="5"/>
      <c r="K335" s="5"/>
      <c r="L335" s="5"/>
      <c r="M335" s="14"/>
      <c r="N335" s="14"/>
      <c r="O335" s="14"/>
      <c r="P335" s="14"/>
      <c r="Q335" s="14"/>
      <c r="R335" s="14"/>
      <c r="S335" s="14"/>
      <c r="T335" s="14"/>
      <c r="U335" s="14"/>
      <c r="V335" s="14"/>
    </row>
    <row r="336" spans="1:22" x14ac:dyDescent="0.25">
      <c r="B336" s="5"/>
      <c r="C336" s="5"/>
      <c r="D336" s="5"/>
      <c r="E336" s="5"/>
      <c r="F336" s="5"/>
      <c r="G336" s="5"/>
      <c r="H336" s="35"/>
      <c r="I336" s="43"/>
      <c r="J336" s="5"/>
      <c r="K336" s="5"/>
      <c r="L336" s="5"/>
      <c r="M336" s="14"/>
      <c r="N336" s="14"/>
      <c r="O336" s="14"/>
      <c r="P336" s="14"/>
      <c r="Q336" s="14"/>
      <c r="R336" s="14"/>
      <c r="S336" s="14"/>
      <c r="T336" s="14"/>
      <c r="U336" s="14"/>
      <c r="V336" s="14"/>
    </row>
    <row r="337" spans="2:22" x14ac:dyDescent="0.25">
      <c r="B337" s="5"/>
      <c r="C337" s="5"/>
      <c r="D337" s="5"/>
      <c r="E337" s="5"/>
      <c r="F337" s="5"/>
      <c r="G337" s="5"/>
      <c r="H337" s="35"/>
      <c r="I337" s="43"/>
      <c r="J337" s="5"/>
      <c r="K337" s="5"/>
      <c r="L337" s="5"/>
      <c r="M337" s="14"/>
      <c r="N337" s="14"/>
      <c r="O337" s="14"/>
      <c r="P337" s="14"/>
      <c r="Q337" s="14"/>
      <c r="R337" s="14"/>
      <c r="S337" s="14"/>
      <c r="T337" s="14"/>
      <c r="U337" s="14"/>
      <c r="V337" s="14"/>
    </row>
    <row r="338" spans="2:22" x14ac:dyDescent="0.25">
      <c r="B338" s="5"/>
      <c r="C338" s="5"/>
      <c r="D338" s="5"/>
      <c r="E338" s="5"/>
      <c r="F338" s="5"/>
      <c r="G338" s="5"/>
      <c r="H338" s="35"/>
      <c r="I338" s="43"/>
      <c r="J338" s="5"/>
      <c r="K338" s="5"/>
      <c r="L338" s="5"/>
      <c r="M338" s="14"/>
      <c r="N338" s="14"/>
      <c r="O338" s="14"/>
      <c r="P338" s="14"/>
      <c r="Q338" s="14"/>
      <c r="R338" s="14"/>
      <c r="S338" s="14"/>
      <c r="T338" s="14"/>
      <c r="U338" s="14"/>
      <c r="V338" s="14"/>
    </row>
    <row r="339" spans="2:22" x14ac:dyDescent="0.25">
      <c r="B339" s="5"/>
      <c r="C339" s="5"/>
      <c r="D339" s="5"/>
      <c r="E339" s="5"/>
      <c r="F339" s="5"/>
      <c r="G339" s="5"/>
      <c r="H339" s="35"/>
      <c r="I339" s="43"/>
      <c r="J339" s="5"/>
      <c r="K339" s="5"/>
      <c r="L339" s="5"/>
      <c r="M339" s="14"/>
      <c r="N339" s="14"/>
      <c r="O339" s="14"/>
      <c r="P339" s="14"/>
      <c r="Q339" s="14"/>
      <c r="R339" s="14"/>
      <c r="S339" s="14"/>
      <c r="T339" s="14"/>
      <c r="U339" s="14"/>
      <c r="V339" s="14"/>
    </row>
    <row r="340" spans="2:22" x14ac:dyDescent="0.25">
      <c r="B340" s="5"/>
      <c r="C340" s="5"/>
      <c r="D340" s="5"/>
      <c r="E340" s="5"/>
      <c r="F340" s="5"/>
      <c r="G340" s="5"/>
      <c r="H340" s="35"/>
      <c r="I340" s="43"/>
      <c r="J340" s="5"/>
      <c r="K340" s="5"/>
      <c r="L340" s="5"/>
      <c r="M340" s="14"/>
      <c r="N340" s="14"/>
      <c r="O340" s="14"/>
      <c r="P340" s="14"/>
      <c r="Q340" s="14"/>
      <c r="R340" s="14"/>
      <c r="S340" s="14"/>
      <c r="T340" s="14"/>
      <c r="U340" s="14"/>
      <c r="V340" s="14"/>
    </row>
    <row r="341" spans="2:22" x14ac:dyDescent="0.25">
      <c r="B341" s="5"/>
      <c r="C341" s="5"/>
      <c r="D341" s="5"/>
      <c r="E341" s="5"/>
      <c r="F341" s="5"/>
      <c r="G341" s="5"/>
      <c r="H341" s="35"/>
      <c r="I341" s="43"/>
      <c r="J341" s="5"/>
      <c r="K341" s="5"/>
      <c r="L341" s="5"/>
      <c r="M341" s="14"/>
      <c r="N341" s="14"/>
      <c r="O341" s="14"/>
      <c r="P341" s="14"/>
      <c r="Q341" s="14"/>
      <c r="R341" s="14"/>
      <c r="S341" s="14"/>
      <c r="T341" s="14"/>
      <c r="U341" s="14"/>
      <c r="V341" s="14"/>
    </row>
    <row r="342" spans="2:22" x14ac:dyDescent="0.25">
      <c r="B342" s="5"/>
      <c r="C342" s="5"/>
      <c r="D342" s="5"/>
      <c r="E342" s="5"/>
      <c r="F342" s="5"/>
      <c r="G342" s="5"/>
      <c r="H342" s="35"/>
      <c r="I342" s="43"/>
      <c r="J342" s="5"/>
      <c r="K342" s="5"/>
      <c r="L342" s="5"/>
      <c r="M342" s="14"/>
      <c r="N342" s="14"/>
      <c r="O342" s="14"/>
      <c r="P342" s="14"/>
      <c r="Q342" s="14"/>
      <c r="R342" s="14"/>
      <c r="S342" s="14"/>
      <c r="T342" s="14"/>
      <c r="U342" s="14"/>
      <c r="V342" s="14"/>
    </row>
    <row r="343" spans="2:22" x14ac:dyDescent="0.25">
      <c r="B343" s="5"/>
      <c r="C343" s="5"/>
      <c r="D343" s="5"/>
      <c r="E343" s="5"/>
      <c r="F343" s="5"/>
      <c r="G343" s="5"/>
      <c r="H343" s="35"/>
      <c r="I343" s="43"/>
      <c r="J343" s="5"/>
      <c r="K343" s="5"/>
      <c r="L343" s="5"/>
      <c r="M343" s="14"/>
      <c r="N343" s="14"/>
      <c r="O343" s="14"/>
      <c r="P343" s="14"/>
      <c r="Q343" s="14"/>
      <c r="R343" s="14"/>
      <c r="S343" s="14"/>
      <c r="T343" s="14"/>
      <c r="U343" s="14"/>
      <c r="V343" s="14"/>
    </row>
    <row r="344" spans="2:22" x14ac:dyDescent="0.25">
      <c r="B344" s="5"/>
      <c r="C344" s="5"/>
      <c r="D344" s="5"/>
      <c r="E344" s="5"/>
      <c r="F344" s="5"/>
      <c r="G344" s="5"/>
      <c r="H344" s="35"/>
      <c r="I344" s="43"/>
      <c r="J344" s="5"/>
      <c r="K344" s="5"/>
      <c r="L344" s="5"/>
      <c r="M344" s="14"/>
      <c r="N344" s="14"/>
      <c r="O344" s="14"/>
      <c r="P344" s="14"/>
      <c r="Q344" s="14"/>
      <c r="R344" s="14"/>
      <c r="S344" s="14"/>
      <c r="T344" s="14"/>
      <c r="U344" s="14"/>
      <c r="V344" s="14"/>
    </row>
    <row r="345" spans="2:22" x14ac:dyDescent="0.25">
      <c r="B345" s="5"/>
      <c r="C345" s="5"/>
      <c r="D345" s="5"/>
      <c r="E345" s="5"/>
      <c r="F345" s="5"/>
      <c r="G345" s="5"/>
      <c r="H345" s="35"/>
      <c r="I345" s="43"/>
      <c r="J345" s="5"/>
      <c r="K345" s="5"/>
      <c r="L345" s="5"/>
      <c r="M345" s="14"/>
      <c r="N345" s="14"/>
      <c r="O345" s="14"/>
      <c r="P345" s="14"/>
      <c r="Q345" s="14"/>
      <c r="R345" s="14"/>
      <c r="S345" s="14"/>
      <c r="T345" s="14"/>
      <c r="U345" s="14"/>
      <c r="V345" s="14"/>
    </row>
    <row r="346" spans="2:22" x14ac:dyDescent="0.25">
      <c r="B346" s="5"/>
      <c r="C346" s="5"/>
      <c r="D346" s="5"/>
      <c r="E346" s="5"/>
      <c r="F346" s="5"/>
      <c r="G346" s="5"/>
      <c r="H346" s="35"/>
      <c r="I346" s="43"/>
      <c r="J346" s="5"/>
      <c r="K346" s="5"/>
      <c r="L346" s="5"/>
      <c r="M346" s="14"/>
      <c r="N346" s="14"/>
      <c r="O346" s="14"/>
      <c r="P346" s="14"/>
      <c r="Q346" s="14"/>
      <c r="R346" s="14"/>
      <c r="S346" s="14"/>
      <c r="T346" s="14"/>
      <c r="U346" s="14"/>
      <c r="V346" s="14"/>
    </row>
    <row r="347" spans="2:22" x14ac:dyDescent="0.25">
      <c r="B347" s="5"/>
      <c r="C347" s="5"/>
      <c r="D347" s="5"/>
      <c r="E347" s="5"/>
      <c r="F347" s="5"/>
      <c r="G347" s="5"/>
      <c r="H347" s="35"/>
      <c r="I347" s="43"/>
      <c r="J347" s="5"/>
      <c r="K347" s="5"/>
      <c r="L347" s="5"/>
      <c r="M347" s="14"/>
      <c r="N347" s="14"/>
      <c r="O347" s="14"/>
      <c r="P347" s="14"/>
      <c r="Q347" s="14"/>
      <c r="R347" s="14"/>
      <c r="S347" s="14"/>
      <c r="T347" s="14"/>
      <c r="U347" s="14"/>
      <c r="V347" s="14"/>
    </row>
    <row r="348" spans="2:22" x14ac:dyDescent="0.25">
      <c r="B348" s="5"/>
      <c r="C348" s="5"/>
      <c r="D348" s="5"/>
      <c r="E348" s="5"/>
      <c r="F348" s="5"/>
      <c r="G348" s="5"/>
      <c r="H348" s="35"/>
      <c r="I348" s="43"/>
      <c r="J348" s="5"/>
      <c r="K348" s="5"/>
      <c r="L348" s="5"/>
      <c r="M348" s="14"/>
      <c r="N348" s="14"/>
      <c r="O348" s="14"/>
      <c r="P348" s="14"/>
      <c r="Q348" s="14"/>
      <c r="R348" s="14"/>
      <c r="S348" s="14"/>
      <c r="T348" s="14"/>
      <c r="U348" s="14"/>
      <c r="V348" s="14"/>
    </row>
    <row r="349" spans="2:22" x14ac:dyDescent="0.25">
      <c r="B349" s="5"/>
      <c r="C349" s="5"/>
      <c r="D349" s="5"/>
      <c r="E349" s="5"/>
      <c r="F349" s="5"/>
      <c r="G349" s="5"/>
      <c r="H349" s="35"/>
      <c r="I349" s="43"/>
      <c r="J349" s="5"/>
      <c r="K349" s="5"/>
      <c r="L349" s="5"/>
      <c r="M349" s="14"/>
      <c r="N349" s="14"/>
      <c r="O349" s="14"/>
      <c r="P349" s="14"/>
      <c r="Q349" s="14"/>
      <c r="R349" s="14"/>
      <c r="S349" s="14"/>
      <c r="T349" s="14"/>
      <c r="U349" s="14"/>
      <c r="V349" s="14"/>
    </row>
    <row r="350" spans="2:22" x14ac:dyDescent="0.25">
      <c r="B350" s="5"/>
      <c r="C350" s="5"/>
      <c r="D350" s="5"/>
      <c r="E350" s="5"/>
      <c r="F350" s="5"/>
      <c r="G350" s="5"/>
      <c r="H350" s="35"/>
      <c r="I350" s="43"/>
      <c r="J350" s="5"/>
      <c r="K350" s="5"/>
      <c r="L350" s="5"/>
      <c r="M350" s="14"/>
      <c r="N350" s="14"/>
      <c r="O350" s="14"/>
      <c r="P350" s="14"/>
      <c r="Q350" s="14"/>
      <c r="R350" s="14"/>
      <c r="S350" s="14"/>
      <c r="T350" s="14"/>
      <c r="U350" s="14"/>
      <c r="V350" s="14"/>
    </row>
    <row r="351" spans="2:22" x14ac:dyDescent="0.25">
      <c r="B351" s="5"/>
      <c r="C351" s="5"/>
      <c r="D351" s="5"/>
      <c r="E351" s="5"/>
      <c r="F351" s="5"/>
      <c r="G351" s="5"/>
      <c r="H351" s="35"/>
      <c r="I351" s="43"/>
      <c r="J351" s="5"/>
      <c r="K351" s="5"/>
      <c r="L351" s="5"/>
      <c r="M351" s="14"/>
      <c r="N351" s="14"/>
      <c r="O351" s="14"/>
      <c r="P351" s="14"/>
      <c r="Q351" s="14"/>
      <c r="R351" s="14"/>
      <c r="S351" s="14"/>
      <c r="T351" s="14"/>
      <c r="U351" s="14"/>
      <c r="V351" s="14"/>
    </row>
    <row r="352" spans="2:22" x14ac:dyDescent="0.25">
      <c r="B352" s="5"/>
      <c r="C352" s="5"/>
      <c r="D352" s="5"/>
      <c r="E352" s="5"/>
      <c r="F352" s="5"/>
      <c r="G352" s="5"/>
      <c r="H352" s="35"/>
      <c r="I352" s="43"/>
      <c r="J352" s="5"/>
      <c r="K352" s="5"/>
      <c r="L352" s="5"/>
      <c r="M352" s="14"/>
      <c r="N352" s="14"/>
      <c r="O352" s="14"/>
      <c r="P352" s="14"/>
      <c r="Q352" s="14"/>
      <c r="R352" s="14"/>
      <c r="S352" s="14"/>
      <c r="T352" s="14"/>
      <c r="U352" s="14"/>
      <c r="V352" s="14"/>
    </row>
    <row r="353" spans="2:22" x14ac:dyDescent="0.25">
      <c r="B353" s="5"/>
      <c r="C353" s="5"/>
      <c r="D353" s="5"/>
      <c r="E353" s="5"/>
      <c r="F353" s="5"/>
      <c r="G353" s="5"/>
      <c r="H353" s="35"/>
      <c r="I353" s="43"/>
      <c r="J353" s="5"/>
      <c r="K353" s="5"/>
      <c r="L353" s="5"/>
      <c r="M353" s="14"/>
      <c r="N353" s="14"/>
      <c r="O353" s="14"/>
      <c r="P353" s="14"/>
      <c r="Q353" s="14"/>
      <c r="R353" s="14"/>
      <c r="S353" s="14"/>
      <c r="T353" s="14"/>
      <c r="U353" s="14"/>
      <c r="V353" s="14"/>
    </row>
    <row r="354" spans="2:22" x14ac:dyDescent="0.25">
      <c r="B354" s="5"/>
      <c r="C354" s="5"/>
      <c r="D354" s="5"/>
      <c r="E354" s="5"/>
      <c r="F354" s="5"/>
      <c r="G354" s="5"/>
      <c r="H354" s="35"/>
      <c r="I354" s="43"/>
      <c r="J354" s="5"/>
      <c r="K354" s="5"/>
      <c r="L354" s="5"/>
      <c r="M354" s="14"/>
      <c r="N354" s="14"/>
      <c r="O354" s="14"/>
      <c r="P354" s="14"/>
      <c r="Q354" s="14"/>
      <c r="R354" s="14"/>
      <c r="S354" s="14"/>
      <c r="T354" s="14"/>
      <c r="U354" s="14"/>
      <c r="V354" s="14"/>
    </row>
    <row r="355" spans="2:22" x14ac:dyDescent="0.25">
      <c r="B355" s="5"/>
      <c r="C355" s="5"/>
      <c r="D355" s="5"/>
      <c r="E355" s="5"/>
      <c r="F355" s="5"/>
      <c r="G355" s="5"/>
      <c r="H355" s="35"/>
      <c r="I355" s="43"/>
      <c r="J355" s="5"/>
      <c r="K355" s="5"/>
      <c r="L355" s="5"/>
      <c r="M355" s="14"/>
      <c r="N355" s="14"/>
      <c r="O355" s="14"/>
      <c r="P355" s="14"/>
      <c r="Q355" s="14"/>
      <c r="R355" s="14"/>
      <c r="S355" s="14"/>
      <c r="T355" s="14"/>
      <c r="U355" s="14"/>
      <c r="V355" s="14"/>
    </row>
    <row r="356" spans="2:22" x14ac:dyDescent="0.25">
      <c r="B356" s="5"/>
      <c r="C356" s="5"/>
      <c r="D356" s="5"/>
      <c r="E356" s="5"/>
      <c r="F356" s="5"/>
      <c r="G356" s="5"/>
      <c r="H356" s="35"/>
      <c r="I356" s="43"/>
      <c r="J356" s="5"/>
      <c r="K356" s="5"/>
      <c r="L356" s="5"/>
      <c r="M356" s="14"/>
      <c r="N356" s="14"/>
      <c r="O356" s="14"/>
      <c r="P356" s="14"/>
      <c r="Q356" s="14"/>
      <c r="R356" s="14"/>
      <c r="S356" s="14"/>
      <c r="T356" s="14"/>
      <c r="U356" s="14"/>
      <c r="V356" s="14"/>
    </row>
    <row r="357" spans="2:22" x14ac:dyDescent="0.25">
      <c r="B357" s="5"/>
      <c r="C357" s="5"/>
      <c r="D357" s="5"/>
      <c r="E357" s="5"/>
      <c r="F357" s="5"/>
      <c r="G357" s="5"/>
      <c r="H357" s="35"/>
      <c r="I357" s="43"/>
      <c r="J357" s="5"/>
      <c r="K357" s="5"/>
      <c r="L357" s="5"/>
      <c r="M357" s="14"/>
      <c r="N357" s="14"/>
      <c r="O357" s="14"/>
      <c r="P357" s="14"/>
      <c r="Q357" s="14"/>
      <c r="R357" s="14"/>
      <c r="S357" s="14"/>
      <c r="T357" s="14"/>
      <c r="U357" s="14"/>
      <c r="V357" s="14"/>
    </row>
    <row r="358" spans="2:22" x14ac:dyDescent="0.25">
      <c r="B358" s="5"/>
      <c r="C358" s="5"/>
      <c r="D358" s="5"/>
      <c r="E358" s="5"/>
      <c r="F358" s="5"/>
      <c r="G358" s="5"/>
      <c r="H358" s="35"/>
      <c r="I358" s="43"/>
      <c r="J358" s="5"/>
      <c r="K358" s="5"/>
      <c r="L358" s="5"/>
      <c r="M358" s="14"/>
      <c r="N358" s="14"/>
      <c r="O358" s="14"/>
      <c r="P358" s="14"/>
      <c r="Q358" s="14"/>
      <c r="R358" s="14"/>
      <c r="S358" s="14"/>
      <c r="T358" s="14"/>
      <c r="U358" s="14"/>
      <c r="V358" s="14"/>
    </row>
    <row r="359" spans="2:22" x14ac:dyDescent="0.25">
      <c r="B359" s="5"/>
      <c r="C359" s="5"/>
      <c r="D359" s="5"/>
      <c r="E359" s="5"/>
      <c r="F359" s="5"/>
      <c r="G359" s="5"/>
      <c r="H359" s="35"/>
      <c r="I359" s="43"/>
      <c r="J359" s="5"/>
      <c r="K359" s="5"/>
      <c r="L359" s="5"/>
      <c r="M359" s="14"/>
      <c r="N359" s="14"/>
      <c r="O359" s="14"/>
      <c r="P359" s="14"/>
      <c r="Q359" s="14"/>
      <c r="R359" s="14"/>
      <c r="S359" s="14"/>
      <c r="T359" s="14"/>
      <c r="U359" s="14"/>
      <c r="V359" s="14"/>
    </row>
  </sheetData>
  <autoFilter ref="A26:M321" xr:uid="{00000000-0001-0000-0000-000000000000}"/>
  <mergeCells count="4">
    <mergeCell ref="B2:C2"/>
    <mergeCell ref="B4:C4"/>
    <mergeCell ref="B9:B10"/>
    <mergeCell ref="B11:B16"/>
  </mergeCells>
  <phoneticPr fontId="4" type="noConversion"/>
  <pageMargins left="0.7" right="0.7" top="0.75" bottom="0.75" header="0.3" footer="0.3"/>
  <pageSetup paperSize="9" orientation="portrait" r:id="rId1"/>
  <ignoredErrors>
    <ignoredError sqref="H61:I61 H121:I121 H128:I128 H134:I134 H136:I137 H144:I144 H146:I147 H151:I151 H160:I160 H163:I163 H168:I168 H171:I17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SharedWithUsers xmlns="cfb0170c-0804-4841-b063-354b1495d77f">
      <UserInfo>
        <DisplayName>Julian Humberto Henao Zapata</DisplayName>
        <AccountId>125</AccountId>
        <AccountType/>
      </UserInfo>
      <UserInfo>
        <DisplayName>Ana Carolina Aristizábal Villa</DisplayName>
        <AccountId>159</AccountId>
        <AccountType/>
      </UserInfo>
      <UserInfo>
        <DisplayName>Jorge Andres Londoño Moreno</DisplayName>
        <AccountId>25</AccountId>
        <AccountType/>
      </UserInfo>
      <UserInfo>
        <DisplayName>Diego Leon Monroy Pizarro</DisplayName>
        <AccountId>147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3" ma:contentTypeDescription="Crear nuevo documento." ma:contentTypeScope="" ma:versionID="0fd5702b2dd2ec967bbdf32624e23b57">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52191ac7d646458ed361222f33f9e5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9BE9D2-9693-4494-A348-37A6EAFEB23E}">
  <ds:schemaRefs>
    <ds:schemaRef ds:uri="http://schemas.microsoft.com/office/2006/metadata/properties"/>
    <ds:schemaRef ds:uri="http://schemas.microsoft.com/office/infopath/2007/PartnerControls"/>
    <ds:schemaRef ds:uri="48c77cfc-f926-4e40-878b-a2b4daa011b0"/>
    <ds:schemaRef ds:uri="cfb0170c-0804-4841-b063-354b1495d77f"/>
  </ds:schemaRefs>
</ds:datastoreItem>
</file>

<file path=customXml/itemProps2.xml><?xml version="1.0" encoding="utf-8"?>
<ds:datastoreItem xmlns:ds="http://schemas.openxmlformats.org/officeDocument/2006/customXml" ds:itemID="{04E7A53E-415E-4F6C-9B36-8D85C3ADD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897D7C-58E6-4D51-9FEA-DD5836F172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Dalia Ines Hernandez Jimenez</cp:lastModifiedBy>
  <cp:revision/>
  <dcterms:created xsi:type="dcterms:W3CDTF">2012-12-10T15:58:41Z</dcterms:created>
  <dcterms:modified xsi:type="dcterms:W3CDTF">2024-12-18T20:34:57Z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