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6. JUNIO 2026 PA -PI ( Pte reu sgto )\"/>
    </mc:Choice>
  </mc:AlternateContent>
  <xr:revisionPtr revIDLastSave="0" documentId="13_ncr:1_{209BCC75-5A0B-4BBA-BA27-A893921BE7B6}" xr6:coauthVersionLast="47" xr6:coauthVersionMax="47" xr10:uidLastSave="{00000000-0000-0000-0000-000000000000}"/>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9" i="4" l="1"/>
  <c r="V13" i="4"/>
  <c r="AE14" i="4" l="1"/>
  <c r="AD14" i="4"/>
  <c r="AD18" i="4"/>
  <c r="AE18" i="4" s="1"/>
  <c r="AD11" i="4"/>
  <c r="AE11" i="4" s="1"/>
  <c r="V11" i="4"/>
  <c r="AF11" i="4" s="1"/>
  <c r="AH11" i="4" l="1"/>
  <c r="AI11" i="4" s="1"/>
  <c r="M11" i="4"/>
  <c r="AG11" i="4"/>
  <c r="W11" i="4"/>
  <c r="AD12" i="4"/>
  <c r="AE12" i="4" s="1"/>
  <c r="AD15" i="4"/>
  <c r="AE15" i="4" s="1"/>
  <c r="V18" i="4"/>
  <c r="W18" i="4" s="1"/>
  <c r="V15" i="4"/>
  <c r="W15" i="4" s="1"/>
  <c r="V17" i="4"/>
  <c r="W17" i="4" s="1"/>
  <c r="AD13" i="4" l="1"/>
  <c r="AE13" i="4" s="1"/>
  <c r="AD16" i="4"/>
  <c r="AE16" i="4" s="1"/>
  <c r="AD17" i="4"/>
  <c r="AE17" i="4" s="1"/>
  <c r="AF18" i="4"/>
  <c r="AD19" i="4"/>
  <c r="AE19" i="4" s="1"/>
  <c r="V12" i="4"/>
  <c r="W12" i="4" s="1"/>
  <c r="V14" i="4"/>
  <c r="W14" i="4" s="1"/>
  <c r="V16" i="4"/>
  <c r="W16" i="4" s="1"/>
  <c r="AF13" i="4" l="1"/>
  <c r="W13" i="4"/>
  <c r="AF19" i="4"/>
  <c r="W19" i="4"/>
  <c r="M18" i="4"/>
  <c r="AH18" i="4"/>
  <c r="AI18" i="4" s="1"/>
  <c r="AG18" i="4"/>
  <c r="AF12" i="4"/>
  <c r="AH12" i="4" s="1"/>
  <c r="AF17" i="4"/>
  <c r="AF16" i="4"/>
  <c r="AF15" i="4"/>
  <c r="AF14" i="4"/>
  <c r="AH13" i="4" l="1"/>
  <c r="AI13" i="4" s="1"/>
  <c r="AG13" i="4"/>
  <c r="M13" i="4"/>
  <c r="AH19" i="4"/>
  <c r="AG19" i="4"/>
  <c r="AG17" i="4"/>
  <c r="AH17" i="4"/>
  <c r="AI17" i="4" s="1"/>
  <c r="M16" i="4"/>
  <c r="AG16" i="4"/>
  <c r="AH16" i="4"/>
  <c r="AI16" i="4" s="1"/>
  <c r="M15" i="4"/>
  <c r="AH15" i="4"/>
  <c r="AI15" i="4" s="1"/>
  <c r="AG15" i="4"/>
  <c r="M14" i="4"/>
  <c r="AH14" i="4"/>
  <c r="AI14" i="4" s="1"/>
  <c r="AG14" i="4"/>
  <c r="M12" i="4"/>
  <c r="AG12" i="4"/>
  <c r="AI12" i="4"/>
  <c r="M17" i="4"/>
  <c r="M19" i="4"/>
  <c r="AI19"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<sst xmlns="http://schemas.openxmlformats.org/spreadsheetml/2006/main" count="276" uniqueCount="231">
  <si>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</si>
  <si>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</si>
  <si>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</si>
  <si>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</si>
  <si>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</si>
  <si>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</si>
  <si>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</si>
  <si>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</si>
  <si>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</si>
  <si>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</si>
  <si>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</si>
  <si>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</si>
  <si>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</si>
  <si>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</si>
  <si>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</si>
  <si>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</si>
  <si>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</si>
  <si>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</si>
  <si>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</si>
  <si>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</si>
  <si>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</si>
  <si>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</si>
  <si>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</si>
  <si>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</si>
  <si>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</si>
  <si>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</si>
  <si>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</si>
  <si>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</si>
  <si>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</si>
  <si>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</si>
  <si>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</si>
  <si>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</si>
  <si>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</si>
  <si>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</si>
  <si>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</si>
  <si>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</si>
  <si>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</si>
  <si>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</si>
  <si>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</si>
  <si>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</si>
  <si>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</si>
  <si>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</si>
  <si>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</si>
  <si>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</si>
  <si>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</si>
  <si>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</si>
  <si>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</si>
  <si>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</si>
  <si>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</si>
  <si>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</si>
  <si>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</si>
  <si>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</si>
  <si>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</si>
  <si>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</si>
  <si>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</si>
  <si>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</si>
  <si>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</si>
  <si>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</si>
  <si>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</si>
  <si>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</si>
  <si>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</si>
  <si>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</si>
  <si>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</si>
  <si>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</si>
  <si>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</si>
  <si>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</si>
  <si>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</si>
  <si>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</si>
  <si>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</si>
  <si>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</si>
  <si>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</si>
  <si>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</si>
  <si>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</si>
  <si>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</si>
  <si>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</si>
  <si>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</si>
  <si>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</si>
  <si>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</si>
  <si>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</si>
  <si>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</si>
  <si>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</si>
  <si>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</si>
  <si>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</si>
  <si>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</si>
  <si>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</si>
  <si>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</si>
  <si>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</si>
  <si>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</si>
  <si>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</si>
  <si>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</si>
  <si>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</si>
  <si>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</si>
  <si>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</si>
  <si>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</si>
  <si>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</si>
  <si>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</si>
  <si>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</si>
  <si>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</si>
  <si>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</si>
  <si>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</si>
  <si>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</si>
  <si>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</si>
  <si>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</si>
  <si>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</si>
  <si>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</si>
  <si>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</si>
  <si>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</si>
  <si>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</si>
  <si>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</si>
  <si>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</si>
  <si>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</si>
  <si>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</si>
  <si>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</si>
  <si>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</si>
  <si>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</si>
  <si>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</si>
  <si>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</si>
  <si>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</si>
  <si>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</si>
  <si>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</si>
  <si>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</si>
  <si>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</si>
  <si>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</si>
  <si>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</si>
  <si>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</si>
  <si>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</si>
  <si>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</si>
  <si>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</si>
  <si>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</si>
  <si>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</si>
  <si>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</si>
  <si>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</si>
  <si>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</si>
  <si>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</si>
  <si>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</si>
  <si>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</si>
  <si>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</si>
  <si>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</si>
  <si>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</si>
  <si>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</si>
  <si>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</si>
  <si>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</si>
  <si>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</si>
  <si>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</si>
  <si>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</si>
  <si>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</si>
  <si>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</si>
  <si>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</si>
  <si>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</si>
  <si>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</si>
  <si>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</si>
  <si>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</si>
  <si>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</si>
  <si>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</si>
  <si>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</si>
  <si>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</si>
  <si>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</si>
  <si>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</si>
  <si>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</si>
  <si>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</si>
  <si>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</si>
  <si>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</si>
  <si>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</si>
  <si>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</si>
  <si>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</si>
  <si>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</si>
  <si>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</si>
  <si>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</si>
  <si>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</si>
  <si>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</si>
  <si>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</si>
  <si>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</si>
  <si>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</si>
  <si>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</si>
  <si>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</si>
  <si>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</si>
  <si>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</si>
  <si>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</si>
  <si>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</si>
  <si>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</si>
  <si>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</si>
  <si>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</si>
  <si>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</si>
  <si>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</si>
  <si>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</si>
  <si>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</si>
  <si>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</si>
  <si>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</si>
  <si>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</si>
  <si>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</si>
  <si>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</si>
  <si>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</si>
  <si>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</si>
  <si>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</si>
  <si>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</si>
  <si>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</si>
  <si>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</si>
  <si>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</si>
  <si>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</si>
  <si>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</si>
  <si>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</si>
  <si>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</si>
  <si>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</si>
  <si>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Lina Marcela Carvajal Gómez </t>
  </si>
  <si>
    <t xml:space="preserve">Se realizaran dos  (2) sesiones del Consejo Consultivo Distrital de Política Habitacional (CCDPH) para dinamizar el subsistema habitacional PEHMED2030 y avanzar en la implementación de las políticas habitacionales del Distrito.
</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</si>
  <si>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</si>
  <si>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</si>
  <si>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</si>
  <si>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</si>
  <si>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</si>
  <si>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</si>
  <si>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</si>
  <si>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Se asignaran 5.000 subsidios distritales para mejoramiento de vivienda, permitiendo a los hogares superar condiciones inadecuadas de habitabilidad y reducir el déficit cualitativo.</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</si>
  <si>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</si>
  <si>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</si>
  <si>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</si>
  <si>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</si>
  <si>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</si>
  <si>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Subdirección Planeación /          Manuela Diosa Posada</t>
  </si>
  <si>
    <t>Subdirección Planeación / Sandra Milena Correa</t>
  </si>
  <si>
    <t xml:space="preserve">Ligia Maria Cardona Coronado </t>
  </si>
  <si>
    <t xml:space="preserve">Subdirectora de Planeación </t>
  </si>
  <si>
    <t>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t>
  </si>
  <si>
    <t xml:space="preserve">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
Nota:  La meta anual es de 100, y para el cuatrenio es de  400; de las cuales hasta la fecha llevamos un acumulado de 445 acompañamientos a inquilinatos. </t>
  </si>
  <si>
    <t>Durante el mes de junio,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técnicas, y 10.000 en el cuatrenio, de las cuales hasta la fecha llevamos un acumulado de 10.476.</t>
  </si>
  <si>
    <t>Durante el mes de junio se se asignaron veinte (20) subsidios distritales de vivienda: trece (13) a población de demanda libre, cinco (5) a población reasentada por obra pública y dos (2) a población en arrendamiento temporal, en las modalidades de vivienda nueva y vivienda usada. . De acuerdo a lo anterior se han entregado durante la vigencia 2026, un total de (139) subsidios para la adquisición de vivienda.</t>
  </si>
  <si>
    <t>Durante el mes de junio se reportaron (12)  unidades. De acuerdo a lo anterior se tienen (60) unidades prediales cedidas y registradas efectivamente a los beneficiarios del programa de titulación de bienes fiscales urbanos. Como estrategia de cumplimiento de la meta 2026 se tiene generación de rutas de campo críticas, oficios de impulso registral y reuniones de sinergia entre entidades.</t>
  </si>
  <si>
    <t xml:space="preserve">Durante el mes de junio se entregaron (515) para un total de (2.423) asignaciones de subsidios para mejoramiento de vivienda, permitiendo a los hogares superar condiciones inadecuadas de habitabilidad y reducir el déficit cualitativo.
La estrategia diseñada para el cumplimiento mensual de la meta, consiste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t>
  </si>
  <si>
    <t>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(revisión jurídica, levantamiento, dibujo arquitectónico y estructural),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De acuerdo a lo anterior se han realizado en total (10) resoluciones de reconocimientos de edificaciones.</t>
  </si>
  <si>
    <t xml:space="preserve">En el mes de junio se realizó la entrega de veinte cinco (25) unidades de vivienda nueva. de las cuales 3 corresponden a la población de demanda libre en los proyectos habitacionales institucionales la colinita y la playita. adicionalmente en este periodo se reportan 22 entregas de vivienda vis que corresponden a proyectos de privados los cuales recibieron asignación de subsidio distrital de vivienda y estos subsidios ya fueron pagados a las constructoras, en las vigencias de año 2024,2025 y 2026. los soportes que se adjuntan para las entregas de los proyectos instituciones corresponden a las actas de entrega. este mes aun no se cuenta con los soportes para las entregas de los proyectos privados ya que la subdirección administrativa y financiera remite los soportes de pago a mediados de mes, pero en sifi se puede verificar el radicado enviado por la constructora sobre dicho cobro del sdv.
De acuerdo a lo anterior se han entregado durante la vigencia 2026, un total de 352 unidades de vivienda, y con respecto al cuatrenio se han entregado 855 viviendas con un cumplimiento del 67.9% con respecto a la meta del cuatrenio. 
</t>
  </si>
  <si>
    <t>Durante el mes de junio se ejecutaron (471) mejoramientos de viviendas. De acuerdo a lo anterior durante esta vigencia 2026 se han ejecutado 2.002 mejoramientos. Y con respecto al cuatrenio 5.439 mejoramientos ejecutados,  con un cumplimiento del 45.3% con respecto a la meta del cuatrenio. El cumplimiento de la meta se va cumpliendo en la medida de que se asignen los subsidios en la modalidad de Mejoramiento y todo lo que conlleva a la operación y ejecución de las obras.
De igual forma para el cumplimiento de la meta de ejecuciones de mejoramientos de vivienda, en primer lugar se tiene en cuenta la relación directa que tiene este indicador con el indicador de hogares beneficiados con mejoramiento de vivienda, por lo cual se establece que se busca realizar la ejecución del 99% de los mejoramientos asignados, se pretende entonces minimizar el número de pérdidas de ejecuctorias de las resoluciones de asignación del subsidio, al reducir la probabilidad de renuncias, brindando una gran satisfacción del usuario. por otro lado, se busca sectorizar la logística por operadores para que logren el alcance los contratos en el tiempo estipulado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</si>
</sst>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left"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182" fontId="3" fillId="5" borderId="1" xfId="1"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182" fontId="45" fillId="5" borderId="1" xfId="1" applyNumberFormat="1" applyFont="1" applyFill="1" applyBorder="1" applyAlignment="1" applyProtection="1">
      <alignment horizontal="center"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0" fontId="3" fillId="0" borderId="1" xfId="0" applyFont="1" applyBorder="1" applyAlignment="1">
      <alignment horizontal="center" vertical="center"/>
    </xf>
    <xf numFmtId="49" fontId="4" fillId="3" borderId="36" xfId="0" applyNumberFormat="1" applyFont="1" applyFill="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3" xfId="0" applyFont="1" applyBorder="1" applyAlignment="1">
      <alignment horizontal="center" vertical="center" wrapText="1"/>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xf numFmtId="10" fontId="3" fillId="8" borderId="1" xfId="1" applyNumberFormat="1" applyFont="1" applyFill="1" applyBorder="1" applyAlignment="1" applyProtection="1">
      <alignment horizontal="center" vertical="center"/>
    </xf>
    <xf numFmtId="49" fontId="4" fillId="0" borderId="0" xfId="0" applyNumberFormat="1" applyFont="1" applyFill="1" applyAlignment="1">
      <alignment horizontal="center" vertical="center"/>
    </xf>
    <xf numFmtId="0" fontId="3" fillId="0" borderId="0" xfId="0" applyFont="1" applyFill="1" applyAlignment="1">
      <alignment horizont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L12" zoomScale="98" zoomScaleNormal="98" workbookViewId="0">
      <selection activeCell="AL12" sqref="AL12"/>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20" customWidth="1"/>
    <col min="5" max="5" width="11.7109375" style="120" customWidth="1"/>
    <col min="6" max="6" width="13.5703125" style="116" customWidth="1"/>
    <col min="7" max="7" width="11.28515625" style="112" customWidth="1"/>
    <col min="8" max="8" width="12" style="112" customWidth="1"/>
    <col min="9" max="9" width="12.140625" style="112" bestFit="1" customWidth="1"/>
    <col min="10" max="10" width="8.42578125" style="112" bestFit="1" customWidth="1"/>
    <col min="11" max="11" width="12.140625" style="112" bestFit="1" customWidth="1"/>
    <col min="12" max="12" width="9.28515625" style="125" customWidth="1"/>
    <col min="13" max="13" width="11.28515625" style="164" customWidth="1"/>
    <col min="14" max="14" width="11.42578125" style="127" hidden="1" customWidth="1"/>
    <col min="15" max="15" width="13.85546875" style="127" hidden="1" customWidth="1"/>
    <col min="16" max="16" width="7.5703125" style="125" bestFit="1" customWidth="1"/>
    <col min="17" max="17" width="9.5703125" style="112" bestFit="1" customWidth="1"/>
    <col min="18" max="18" width="8.5703125" style="125" customWidth="1"/>
    <col min="19" max="19" width="6.42578125" style="125" bestFit="1" customWidth="1"/>
    <col min="20" max="20" width="7.140625" style="125" bestFit="1" customWidth="1"/>
    <col min="21" max="21" width="7.140625" style="249" bestFit="1" customWidth="1"/>
    <col min="22" max="22" width="11.42578125" style="125" bestFit="1" customWidth="1"/>
    <col min="23" max="23" width="14.28515625" style="161" customWidth="1"/>
    <col min="24" max="24" width="7.85546875" style="128" bestFit="1" customWidth="1"/>
    <col min="25" max="25" width="9.140625" style="128" bestFit="1" customWidth="1"/>
    <col min="26" max="26" width="12.85546875" style="128" bestFit="1" customWidth="1"/>
    <col min="27" max="27" width="9.5703125" style="161" bestFit="1" customWidth="1"/>
    <col min="28" max="28" width="11.28515625" style="128" bestFit="1" customWidth="1"/>
    <col min="29" max="29" width="11.85546875" style="128" customWidth="1"/>
    <col min="30" max="30" width="15.28515625" style="161" customWidth="1"/>
    <col min="31" max="31" width="17.7109375" style="161" customWidth="1"/>
    <col min="32" max="32" width="16.28515625" style="161" customWidth="1"/>
    <col min="33" max="33" width="15.7109375" style="161" customWidth="1"/>
    <col min="34" max="34" width="13.7109375" style="125" customWidth="1"/>
    <col min="35" max="35" width="14" style="161" customWidth="1"/>
    <col min="36" max="36" width="25" style="116" customWidth="1"/>
    <col min="37" max="37" width="69.140625" style="112" customWidth="1"/>
    <col min="38" max="38" width="122.140625" style="171" customWidth="1"/>
    <col min="39" max="39" width="62.140625" style="159" customWidth="1"/>
    <col min="40" max="16384" width="11.42578125" style="112"/>
  </cols>
  <sheetData>
    <row r="1" spans="1:86" ht="26.25" customHeight="1" x14ac:dyDescent="0.2">
      <c r="A1" s="225"/>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170" t="s">
        <v>180</v>
      </c>
    </row>
    <row r="2" spans="1:86" ht="21" customHeight="1" x14ac:dyDescent="0.2">
      <c r="A2" s="225"/>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170" t="s">
        <v>200</v>
      </c>
      <c r="AM2" s="153"/>
      <c r="AN2" s="113"/>
      <c r="AO2" s="113"/>
      <c r="AP2" s="113"/>
      <c r="AQ2" s="113"/>
      <c r="AR2" s="114"/>
      <c r="AS2" s="1"/>
    </row>
    <row r="3" spans="1:86" ht="21" customHeight="1" x14ac:dyDescent="0.2">
      <c r="A3" s="225"/>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170" t="s">
        <v>201</v>
      </c>
      <c r="AM3" s="153"/>
      <c r="AN3" s="113"/>
      <c r="AO3" s="113"/>
      <c r="AP3" s="113"/>
      <c r="AQ3" s="113"/>
      <c r="AR3" s="114"/>
      <c r="AS3" s="1"/>
    </row>
    <row r="4" spans="1:86" ht="21" customHeight="1" x14ac:dyDescent="0.2">
      <c r="A4" s="225"/>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170" t="s">
        <v>181</v>
      </c>
      <c r="AM4" s="153"/>
      <c r="AN4" s="113"/>
      <c r="AO4" s="113"/>
      <c r="AP4" s="113"/>
      <c r="AQ4" s="113"/>
      <c r="AR4" s="114"/>
      <c r="AS4" s="1"/>
    </row>
    <row r="5" spans="1:86" ht="15" customHeight="1" x14ac:dyDescent="0.2">
      <c r="A5" s="115"/>
      <c r="B5" s="112"/>
      <c r="C5" s="112"/>
      <c r="D5" s="112"/>
      <c r="E5" s="116"/>
      <c r="I5" s="2"/>
      <c r="J5" s="2"/>
      <c r="K5" s="2"/>
      <c r="L5" s="162"/>
      <c r="M5" s="163"/>
      <c r="N5" s="117"/>
      <c r="O5" s="117"/>
      <c r="P5" s="162"/>
      <c r="Q5" s="2"/>
      <c r="R5" s="162"/>
      <c r="S5" s="162"/>
      <c r="T5" s="152"/>
      <c r="U5" s="248"/>
      <c r="V5" s="162"/>
      <c r="W5" s="165"/>
      <c r="X5" s="118"/>
      <c r="Y5" s="118"/>
      <c r="Z5" s="118"/>
      <c r="AA5" s="160"/>
      <c r="AB5" s="118"/>
      <c r="AC5" s="118"/>
      <c r="AD5" s="160"/>
      <c r="AE5" s="160"/>
      <c r="AF5" s="160"/>
      <c r="AG5" s="162"/>
      <c r="AH5" s="167"/>
      <c r="AI5" s="165"/>
      <c r="AJ5" s="190"/>
      <c r="AK5" s="2"/>
      <c r="AL5" s="119"/>
      <c r="AM5" s="153"/>
      <c r="AN5" s="113"/>
      <c r="AO5" s="113"/>
      <c r="AP5" s="113"/>
      <c r="AQ5" s="113"/>
      <c r="AR5" s="114"/>
      <c r="AS5" s="1"/>
    </row>
    <row r="6" spans="1:86" hidden="1" x14ac:dyDescent="0.2">
      <c r="A6" s="115"/>
      <c r="B6" s="112"/>
      <c r="C6" s="112"/>
      <c r="D6" s="112"/>
      <c r="E6" s="116"/>
      <c r="I6" s="2"/>
      <c r="J6" s="2"/>
      <c r="K6" s="2"/>
      <c r="L6" s="162"/>
      <c r="M6" s="163"/>
      <c r="N6" s="117"/>
      <c r="O6" s="117"/>
      <c r="P6" s="162"/>
      <c r="Q6" s="2"/>
      <c r="R6" s="162"/>
      <c r="S6" s="162"/>
      <c r="T6" s="152"/>
      <c r="U6" s="248"/>
      <c r="V6" s="162"/>
      <c r="W6" s="165"/>
      <c r="X6" s="118"/>
      <c r="Y6" s="118"/>
      <c r="Z6" s="118"/>
      <c r="AA6" s="160"/>
      <c r="AB6" s="118"/>
      <c r="AC6" s="118"/>
      <c r="AD6" s="160"/>
      <c r="AE6" s="160"/>
      <c r="AF6" s="160"/>
      <c r="AG6" s="162"/>
      <c r="AH6" s="167"/>
      <c r="AI6" s="165"/>
      <c r="AJ6" s="190"/>
      <c r="AK6" s="2"/>
      <c r="AL6" s="119"/>
      <c r="AM6" s="153"/>
      <c r="AN6" s="113"/>
      <c r="AO6" s="113"/>
      <c r="AP6" s="113"/>
      <c r="AQ6" s="113"/>
      <c r="AR6" s="114"/>
      <c r="AS6" s="1"/>
    </row>
    <row r="7" spans="1:86" hidden="1" x14ac:dyDescent="0.2">
      <c r="A7" s="115"/>
      <c r="B7" s="112"/>
      <c r="C7" s="112"/>
      <c r="D7" s="112"/>
      <c r="E7" s="116"/>
      <c r="I7" s="2"/>
      <c r="J7" s="2"/>
      <c r="K7" s="2"/>
      <c r="L7" s="162"/>
      <c r="M7" s="163"/>
      <c r="N7" s="117"/>
      <c r="O7" s="117"/>
      <c r="P7" s="162"/>
      <c r="Q7" s="2"/>
      <c r="R7" s="162"/>
      <c r="S7" s="162"/>
      <c r="T7" s="152"/>
      <c r="U7" s="248"/>
      <c r="V7" s="162"/>
      <c r="W7" s="165"/>
      <c r="X7" s="118"/>
      <c r="Y7" s="118"/>
      <c r="Z7" s="118"/>
      <c r="AA7" s="160"/>
      <c r="AB7" s="118"/>
      <c r="AC7" s="118"/>
      <c r="AD7" s="160"/>
      <c r="AE7" s="160"/>
      <c r="AF7" s="160"/>
      <c r="AG7" s="162"/>
      <c r="AH7" s="167"/>
      <c r="AI7" s="165"/>
      <c r="AJ7" s="190"/>
      <c r="AK7" s="2"/>
      <c r="AL7" s="119"/>
      <c r="AM7" s="153"/>
      <c r="AN7" s="113"/>
      <c r="AO7" s="113"/>
      <c r="AP7" s="113"/>
      <c r="AQ7" s="113"/>
      <c r="AR7" s="114"/>
      <c r="AS7" s="1"/>
    </row>
    <row r="8" spans="1:86" ht="24.75" hidden="1" customHeight="1" x14ac:dyDescent="0.2">
      <c r="A8" s="2"/>
      <c r="B8" s="2"/>
      <c r="C8" s="2"/>
      <c r="D8" s="119"/>
      <c r="F8" s="101"/>
      <c r="I8" s="2"/>
      <c r="J8" s="2"/>
      <c r="K8" s="2"/>
      <c r="L8" s="162"/>
      <c r="M8" s="163"/>
      <c r="N8" s="117"/>
      <c r="O8" s="117"/>
      <c r="P8" s="162"/>
      <c r="Q8" s="2"/>
      <c r="R8" s="162"/>
      <c r="S8" s="162"/>
      <c r="T8" s="152"/>
      <c r="U8" s="248"/>
      <c r="V8" s="162"/>
      <c r="W8" s="165"/>
      <c r="X8" s="118"/>
      <c r="Y8" s="118"/>
      <c r="Z8" s="118"/>
      <c r="AA8" s="160"/>
      <c r="AB8" s="118"/>
      <c r="AC8" s="118"/>
      <c r="AD8" s="160"/>
      <c r="AE8" s="160"/>
      <c r="AF8" s="160"/>
      <c r="AG8" s="162"/>
      <c r="AH8" s="167"/>
      <c r="AI8" s="165"/>
      <c r="AJ8" s="190"/>
      <c r="AK8" s="2"/>
      <c r="AL8" s="119"/>
      <c r="AM8" s="153"/>
      <c r="AN8" s="113"/>
      <c r="AO8" s="113"/>
      <c r="AP8" s="113"/>
      <c r="AQ8" s="113"/>
      <c r="AR8" s="114"/>
      <c r="AS8" s="1"/>
    </row>
    <row r="9" spans="1:86" ht="34.5" customHeight="1" x14ac:dyDescent="0.2">
      <c r="A9" s="97"/>
      <c r="B9" s="98"/>
      <c r="C9" s="98"/>
      <c r="D9" s="98"/>
      <c r="E9" s="98"/>
      <c r="F9" s="121"/>
      <c r="G9" s="121"/>
      <c r="H9" s="121"/>
      <c r="I9" s="121"/>
      <c r="J9" s="122"/>
      <c r="K9" s="122"/>
      <c r="L9" s="122"/>
      <c r="M9" s="122"/>
      <c r="N9" s="123"/>
      <c r="O9" s="123"/>
      <c r="P9" s="205" t="s">
        <v>192</v>
      </c>
      <c r="Q9" s="205"/>
      <c r="R9" s="205"/>
      <c r="S9" s="205"/>
      <c r="T9" s="205"/>
      <c r="U9" s="205"/>
      <c r="V9" s="205"/>
      <c r="W9" s="205"/>
      <c r="X9" s="205" t="s">
        <v>193</v>
      </c>
      <c r="Y9" s="205"/>
      <c r="Z9" s="205"/>
      <c r="AA9" s="205"/>
      <c r="AB9" s="205"/>
      <c r="AC9" s="205"/>
      <c r="AD9" s="205"/>
      <c r="AE9" s="205"/>
      <c r="AF9" s="206" t="s">
        <v>0</v>
      </c>
      <c r="AG9" s="206"/>
      <c r="AH9" s="206" t="s">
        <v>1</v>
      </c>
      <c r="AI9" s="206"/>
      <c r="AJ9" s="205" t="s">
        <v>2</v>
      </c>
      <c r="AK9" s="205"/>
      <c r="AL9" s="205"/>
    </row>
    <row r="10" spans="1:86" s="116" customFormat="1" ht="90.75" customHeight="1" x14ac:dyDescent="0.2">
      <c r="A10" s="124" t="s">
        <v>3</v>
      </c>
      <c r="B10" s="124" t="s">
        <v>4</v>
      </c>
      <c r="C10" s="124" t="s">
        <v>5</v>
      </c>
      <c r="D10" s="124" t="s">
        <v>6</v>
      </c>
      <c r="E10" s="124" t="s">
        <v>7</v>
      </c>
      <c r="F10" s="124" t="s">
        <v>189</v>
      </c>
      <c r="G10" s="124" t="s">
        <v>8</v>
      </c>
      <c r="H10" s="124" t="s">
        <v>190</v>
      </c>
      <c r="I10" s="124" t="s">
        <v>182</v>
      </c>
      <c r="J10" s="155" t="s">
        <v>191</v>
      </c>
      <c r="K10" s="124" t="s">
        <v>183</v>
      </c>
      <c r="L10" s="124" t="s">
        <v>9</v>
      </c>
      <c r="M10" s="124" t="s">
        <v>184</v>
      </c>
      <c r="N10" s="124" t="s">
        <v>10</v>
      </c>
      <c r="O10" s="124" t="s">
        <v>185</v>
      </c>
      <c r="P10" s="156" t="s">
        <v>11</v>
      </c>
      <c r="Q10" s="156" t="s">
        <v>12</v>
      </c>
      <c r="R10" s="156" t="s">
        <v>13</v>
      </c>
      <c r="S10" s="156" t="s">
        <v>14</v>
      </c>
      <c r="T10" s="156" t="s">
        <v>15</v>
      </c>
      <c r="U10" s="156" t="s">
        <v>16</v>
      </c>
      <c r="V10" s="156" t="s">
        <v>17</v>
      </c>
      <c r="W10" s="156" t="s">
        <v>18</v>
      </c>
      <c r="X10" s="157" t="s">
        <v>19</v>
      </c>
      <c r="Y10" s="157" t="s">
        <v>20</v>
      </c>
      <c r="Z10" s="157" t="s">
        <v>21</v>
      </c>
      <c r="AA10" s="157" t="s">
        <v>22</v>
      </c>
      <c r="AB10" s="157" t="s">
        <v>23</v>
      </c>
      <c r="AC10" s="157" t="s">
        <v>24</v>
      </c>
      <c r="AD10" s="157" t="s">
        <v>25</v>
      </c>
      <c r="AE10" s="157" t="s">
        <v>26</v>
      </c>
      <c r="AF10" s="157" t="s">
        <v>194</v>
      </c>
      <c r="AG10" s="157" t="s">
        <v>195</v>
      </c>
      <c r="AH10" s="157" t="s">
        <v>196</v>
      </c>
      <c r="AI10" s="157" t="s">
        <v>197</v>
      </c>
      <c r="AJ10" s="156" t="s">
        <v>198</v>
      </c>
      <c r="AK10" s="158" t="s">
        <v>199</v>
      </c>
      <c r="AL10" s="156" t="s">
        <v>27</v>
      </c>
      <c r="AM10" s="96"/>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row>
    <row r="11" spans="1:86" s="125" customFormat="1" ht="155.25" customHeight="1" x14ac:dyDescent="0.2">
      <c r="A11" s="106">
        <v>240210</v>
      </c>
      <c r="B11" s="172" t="s">
        <v>174</v>
      </c>
      <c r="C11" s="106" t="s">
        <v>28</v>
      </c>
      <c r="D11" s="173" t="s">
        <v>29</v>
      </c>
      <c r="E11" s="174" t="s">
        <v>30</v>
      </c>
      <c r="F11" s="100">
        <v>6</v>
      </c>
      <c r="G11" s="107" t="s">
        <v>31</v>
      </c>
      <c r="H11" s="99">
        <v>0</v>
      </c>
      <c r="I11" s="145">
        <v>1</v>
      </c>
      <c r="J11" s="100">
        <v>2</v>
      </c>
      <c r="K11" s="145">
        <v>2</v>
      </c>
      <c r="L11" s="100">
        <v>2</v>
      </c>
      <c r="M11" s="144">
        <f t="shared" ref="M11:M19" si="0">+AF11</f>
        <v>0</v>
      </c>
      <c r="N11" s="100">
        <v>2</v>
      </c>
      <c r="O11" s="102"/>
      <c r="P11" s="99">
        <v>0</v>
      </c>
      <c r="Q11" s="99">
        <v>0</v>
      </c>
      <c r="R11" s="147">
        <v>0</v>
      </c>
      <c r="S11" s="139">
        <v>0</v>
      </c>
      <c r="T11" s="99">
        <v>0</v>
      </c>
      <c r="U11" s="100">
        <v>0</v>
      </c>
      <c r="V11" s="99">
        <f>+SUM(P11:U11)</f>
        <v>0</v>
      </c>
      <c r="W11" s="166">
        <f t="shared" ref="W11:W19" si="1">+V11/L11</f>
        <v>0</v>
      </c>
      <c r="X11" s="154"/>
      <c r="Y11" s="99"/>
      <c r="Z11" s="99"/>
      <c r="AA11" s="139"/>
      <c r="AB11" s="99"/>
      <c r="AC11" s="100"/>
      <c r="AD11" s="100">
        <f>+SUM(X11:AC11)</f>
        <v>0</v>
      </c>
      <c r="AE11" s="168">
        <f t="shared" ref="AE11:AE19" si="2">+AD11/L11</f>
        <v>0</v>
      </c>
      <c r="AF11" s="100">
        <f>+V11+AD11</f>
        <v>0</v>
      </c>
      <c r="AG11" s="166">
        <f>+AF11/L11</f>
        <v>0</v>
      </c>
      <c r="AH11" s="169">
        <f>+I11+K11+AF11</f>
        <v>3</v>
      </c>
      <c r="AI11" s="192">
        <f>+AH11/F11</f>
        <v>0.5</v>
      </c>
      <c r="AJ11" s="106" t="s">
        <v>218</v>
      </c>
      <c r="AK11" s="188" t="s">
        <v>204</v>
      </c>
      <c r="AL11" s="196"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2"/>
      <c r="BO11" s="112"/>
      <c r="BP11" s="112"/>
      <c r="BQ11" s="112"/>
      <c r="BR11" s="112"/>
      <c r="BS11" s="112"/>
      <c r="BT11" s="112"/>
      <c r="BU11" s="112"/>
      <c r="BV11" s="112"/>
      <c r="BW11" s="112"/>
      <c r="BX11" s="112"/>
      <c r="BY11" s="112"/>
      <c r="BZ11" s="112"/>
      <c r="CA11" s="112"/>
      <c r="CB11" s="112"/>
      <c r="CC11" s="112"/>
      <c r="CD11" s="112"/>
      <c r="CE11" s="112"/>
      <c r="CF11" s="112"/>
      <c r="CG11" s="112"/>
      <c r="CH11" s="112"/>
    </row>
    <row r="12" spans="1:86" s="125" customFormat="1" ht="209.25" customHeight="1" x14ac:dyDescent="0.2">
      <c r="A12" s="106">
        <v>240209</v>
      </c>
      <c r="B12" s="172" t="s">
        <v>176</v>
      </c>
      <c r="C12" s="106" t="s">
        <v>34</v>
      </c>
      <c r="D12" s="173" t="s">
        <v>35</v>
      </c>
      <c r="E12" s="174" t="s">
        <v>30</v>
      </c>
      <c r="F12" s="100">
        <v>400</v>
      </c>
      <c r="G12" s="107" t="s">
        <v>31</v>
      </c>
      <c r="H12" s="100">
        <v>100</v>
      </c>
      <c r="I12" s="100">
        <v>101</v>
      </c>
      <c r="J12" s="100">
        <v>100</v>
      </c>
      <c r="K12" s="145">
        <v>301</v>
      </c>
      <c r="L12" s="100">
        <v>100</v>
      </c>
      <c r="M12" s="144">
        <f t="shared" si="0"/>
        <v>43</v>
      </c>
      <c r="N12" s="100">
        <v>100</v>
      </c>
      <c r="O12" s="103"/>
      <c r="P12" s="100">
        <v>0</v>
      </c>
      <c r="Q12" s="100">
        <v>0</v>
      </c>
      <c r="R12" s="148">
        <v>0</v>
      </c>
      <c r="S12" s="200">
        <v>28</v>
      </c>
      <c r="T12" s="100">
        <v>0</v>
      </c>
      <c r="U12" s="100">
        <v>15</v>
      </c>
      <c r="V12" s="100">
        <f t="shared" ref="V12:V16" si="3">+SUM(P12:U12)</f>
        <v>43</v>
      </c>
      <c r="W12" s="247">
        <f t="shared" si="1"/>
        <v>0.43</v>
      </c>
      <c r="X12" s="104"/>
      <c r="Y12" s="100"/>
      <c r="Z12" s="100"/>
      <c r="AA12" s="126"/>
      <c r="AB12" s="100"/>
      <c r="AC12" s="100"/>
      <c r="AD12" s="100">
        <f>+SUM(X12:AC12)</f>
        <v>0</v>
      </c>
      <c r="AE12" s="168">
        <f t="shared" si="2"/>
        <v>0</v>
      </c>
      <c r="AF12" s="100">
        <f t="shared" ref="AF12:AF17" si="4">+V12+AD12</f>
        <v>43</v>
      </c>
      <c r="AG12" s="247">
        <f>+AF12/L12</f>
        <v>0.43</v>
      </c>
      <c r="AH12" s="169">
        <f>+I12+K12+AF12</f>
        <v>445</v>
      </c>
      <c r="AI12" s="193">
        <f t="shared" ref="AI12:AI19" si="5">+AH12/F12</f>
        <v>1.1125</v>
      </c>
      <c r="AJ12" s="106" t="s">
        <v>219</v>
      </c>
      <c r="AK12" s="188" t="s">
        <v>205</v>
      </c>
      <c r="AL12" s="196"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2"/>
      <c r="BO12" s="112"/>
      <c r="BP12" s="112"/>
      <c r="BQ12" s="112"/>
      <c r="BR12" s="112"/>
      <c r="BS12" s="112"/>
      <c r="BT12" s="112"/>
      <c r="BU12" s="112"/>
      <c r="BV12" s="112"/>
      <c r="BW12" s="112"/>
      <c r="BX12" s="112"/>
      <c r="BY12" s="112"/>
      <c r="BZ12" s="112"/>
      <c r="CA12" s="112"/>
      <c r="CB12" s="112"/>
      <c r="CC12" s="112"/>
      <c r="CD12" s="112"/>
      <c r="CE12" s="112"/>
      <c r="CF12" s="112"/>
      <c r="CG12" s="112"/>
      <c r="CH12" s="112"/>
    </row>
    <row r="13" spans="1:86" s="125" customFormat="1" ht="186.75" customHeight="1" x14ac:dyDescent="0.2">
      <c r="A13" s="221">
        <v>240198</v>
      </c>
      <c r="B13" s="212" t="s">
        <v>175</v>
      </c>
      <c r="C13" s="106" t="s">
        <v>32</v>
      </c>
      <c r="D13" s="173" t="s">
        <v>33</v>
      </c>
      <c r="E13" s="174" t="s">
        <v>30</v>
      </c>
      <c r="F13" s="100">
        <v>10000</v>
      </c>
      <c r="G13" s="107" t="s">
        <v>31</v>
      </c>
      <c r="H13" s="100">
        <v>2500</v>
      </c>
      <c r="I13" s="100">
        <v>5179</v>
      </c>
      <c r="J13" s="100">
        <v>2500</v>
      </c>
      <c r="K13" s="145">
        <v>4905</v>
      </c>
      <c r="L13" s="100">
        <v>2500</v>
      </c>
      <c r="M13" s="144">
        <f t="shared" si="0"/>
        <v>392</v>
      </c>
      <c r="N13" s="100">
        <v>2500</v>
      </c>
      <c r="O13" s="144"/>
      <c r="P13" s="140">
        <v>30</v>
      </c>
      <c r="Q13" s="144">
        <v>93</v>
      </c>
      <c r="R13" s="149">
        <v>59</v>
      </c>
      <c r="S13" s="140">
        <v>87</v>
      </c>
      <c r="T13" s="100">
        <v>68</v>
      </c>
      <c r="U13" s="100">
        <v>55</v>
      </c>
      <c r="V13" s="100">
        <f>+SUM(P13:U13)</f>
        <v>392</v>
      </c>
      <c r="W13" s="191">
        <f t="shared" si="1"/>
        <v>0.15679999999999999</v>
      </c>
      <c r="X13" s="104"/>
      <c r="Y13" s="100"/>
      <c r="Z13" s="100"/>
      <c r="AA13" s="126"/>
      <c r="AB13" s="100"/>
      <c r="AC13" s="100"/>
      <c r="AD13" s="100">
        <f t="shared" ref="AD13:AD19" si="6">+SUM(X13:AC13)</f>
        <v>0</v>
      </c>
      <c r="AE13" s="168">
        <f t="shared" si="2"/>
        <v>0</v>
      </c>
      <c r="AF13" s="100">
        <f>+V13+AD13</f>
        <v>392</v>
      </c>
      <c r="AG13" s="191">
        <f>+AF13/L13</f>
        <v>0.15679999999999999</v>
      </c>
      <c r="AH13" s="169">
        <f>+I13+K13+AF13</f>
        <v>10476</v>
      </c>
      <c r="AI13" s="193">
        <f>+AH13/F13</f>
        <v>1.0476000000000001</v>
      </c>
      <c r="AJ13" s="106" t="s">
        <v>206</v>
      </c>
      <c r="AK13" s="188" t="s">
        <v>207</v>
      </c>
      <c r="AL13" s="196" t="s">
        <v>224</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2"/>
      <c r="BO13" s="112"/>
      <c r="BP13" s="112"/>
      <c r="BQ13" s="112"/>
      <c r="BR13" s="112"/>
      <c r="BS13" s="112"/>
      <c r="BT13" s="112"/>
      <c r="BU13" s="112"/>
      <c r="BV13" s="112"/>
      <c r="BW13" s="112"/>
      <c r="BX13" s="112"/>
      <c r="BY13" s="112"/>
      <c r="BZ13" s="112"/>
      <c r="CA13" s="112"/>
      <c r="CB13" s="112"/>
      <c r="CC13" s="112"/>
      <c r="CD13" s="112"/>
      <c r="CE13" s="112"/>
      <c r="CF13" s="112"/>
      <c r="CG13" s="112"/>
      <c r="CH13" s="112"/>
    </row>
    <row r="14" spans="1:86" s="125" customFormat="1" ht="96" customHeight="1" x14ac:dyDescent="0.2">
      <c r="A14" s="222"/>
      <c r="B14" s="213"/>
      <c r="C14" s="106" t="s">
        <v>36</v>
      </c>
      <c r="D14" s="173" t="s">
        <v>37</v>
      </c>
      <c r="E14" s="174" t="s">
        <v>30</v>
      </c>
      <c r="F14" s="100">
        <v>4000</v>
      </c>
      <c r="G14" s="107" t="s">
        <v>31</v>
      </c>
      <c r="H14" s="100">
        <v>200</v>
      </c>
      <c r="I14" s="100">
        <v>327</v>
      </c>
      <c r="J14" s="100">
        <v>1300</v>
      </c>
      <c r="K14" s="145">
        <v>669</v>
      </c>
      <c r="L14" s="100">
        <v>1400</v>
      </c>
      <c r="M14" s="144">
        <f t="shared" si="0"/>
        <v>139</v>
      </c>
      <c r="N14" s="100">
        <v>1100</v>
      </c>
      <c r="O14" s="144"/>
      <c r="P14" s="141">
        <v>1</v>
      </c>
      <c r="Q14" s="145">
        <v>14</v>
      </c>
      <c r="R14" s="150">
        <v>46</v>
      </c>
      <c r="S14" s="140">
        <v>57</v>
      </c>
      <c r="T14" s="141">
        <v>1</v>
      </c>
      <c r="U14" s="141">
        <v>20</v>
      </c>
      <c r="V14" s="100">
        <f t="shared" si="3"/>
        <v>139</v>
      </c>
      <c r="W14" s="191">
        <f t="shared" si="1"/>
        <v>9.9285714285714283E-2</v>
      </c>
      <c r="X14" s="104"/>
      <c r="Y14" s="100"/>
      <c r="Z14" s="100"/>
      <c r="AA14" s="126"/>
      <c r="AB14" s="100"/>
      <c r="AC14" s="100"/>
      <c r="AD14" s="100">
        <f>+SUM(X14:AC14)</f>
        <v>0</v>
      </c>
      <c r="AE14" s="168">
        <f t="shared" si="2"/>
        <v>0</v>
      </c>
      <c r="AF14" s="100">
        <f t="shared" si="4"/>
        <v>139</v>
      </c>
      <c r="AG14" s="191">
        <f t="shared" ref="AG14:AG17" si="7">+AF14/L14</f>
        <v>9.9285714285714283E-2</v>
      </c>
      <c r="AH14" s="169">
        <f t="shared" ref="AH14:AH18" si="8">+I14+K14+AF14</f>
        <v>1135</v>
      </c>
      <c r="AI14" s="194">
        <f t="shared" si="5"/>
        <v>0.28375</v>
      </c>
      <c r="AJ14" s="106" t="s">
        <v>208</v>
      </c>
      <c r="AK14" s="188" t="s">
        <v>209</v>
      </c>
      <c r="AL14" s="196" t="s">
        <v>225</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2"/>
      <c r="BO14" s="112"/>
      <c r="BP14" s="112"/>
      <c r="BQ14" s="112"/>
      <c r="BR14" s="112"/>
      <c r="BS14" s="112"/>
      <c r="BT14" s="112"/>
      <c r="BU14" s="112"/>
      <c r="BV14" s="112"/>
      <c r="BW14" s="112"/>
      <c r="BX14" s="112"/>
      <c r="BY14" s="112"/>
      <c r="BZ14" s="112"/>
      <c r="CA14" s="112"/>
      <c r="CB14" s="112"/>
      <c r="CC14" s="112"/>
      <c r="CD14" s="112"/>
      <c r="CE14" s="112"/>
      <c r="CF14" s="112"/>
      <c r="CG14" s="112"/>
      <c r="CH14" s="112"/>
    </row>
    <row r="15" spans="1:86" s="125" customFormat="1" ht="76.5" customHeight="1" x14ac:dyDescent="0.2">
      <c r="A15" s="221">
        <v>240211</v>
      </c>
      <c r="B15" s="218" t="s">
        <v>177</v>
      </c>
      <c r="C15" s="106" t="s">
        <v>42</v>
      </c>
      <c r="D15" s="173" t="s">
        <v>43</v>
      </c>
      <c r="E15" s="174" t="s">
        <v>30</v>
      </c>
      <c r="F15" s="100">
        <v>1500</v>
      </c>
      <c r="G15" s="107" t="s">
        <v>31</v>
      </c>
      <c r="H15" s="100">
        <v>150</v>
      </c>
      <c r="I15" s="100">
        <v>174</v>
      </c>
      <c r="J15" s="108">
        <v>450</v>
      </c>
      <c r="K15" s="145">
        <v>450</v>
      </c>
      <c r="L15" s="108">
        <v>450</v>
      </c>
      <c r="M15" s="144">
        <f t="shared" si="0"/>
        <v>60</v>
      </c>
      <c r="N15" s="108">
        <v>450</v>
      </c>
      <c r="O15" s="102"/>
      <c r="P15" s="107">
        <v>10</v>
      </c>
      <c r="Q15" s="146">
        <v>10</v>
      </c>
      <c r="R15" s="198">
        <v>3</v>
      </c>
      <c r="S15" s="107">
        <v>2</v>
      </c>
      <c r="T15" s="141">
        <v>23</v>
      </c>
      <c r="U15" s="141">
        <v>12</v>
      </c>
      <c r="V15" s="100">
        <f>+SUM(P15:U15)</f>
        <v>60</v>
      </c>
      <c r="W15" s="191">
        <f t="shared" si="1"/>
        <v>0.13333333333333333</v>
      </c>
      <c r="X15" s="104"/>
      <c r="Y15" s="142"/>
      <c r="Z15" s="142"/>
      <c r="AA15" s="142"/>
      <c r="AB15" s="100"/>
      <c r="AC15" s="145"/>
      <c r="AD15" s="100">
        <f t="shared" si="6"/>
        <v>0</v>
      </c>
      <c r="AE15" s="168">
        <f t="shared" si="2"/>
        <v>0</v>
      </c>
      <c r="AF15" s="100">
        <f t="shared" si="4"/>
        <v>60</v>
      </c>
      <c r="AG15" s="191">
        <f t="shared" si="7"/>
        <v>0.13333333333333333</v>
      </c>
      <c r="AH15" s="169">
        <f t="shared" si="8"/>
        <v>684</v>
      </c>
      <c r="AI15" s="194">
        <f t="shared" si="5"/>
        <v>0.45600000000000002</v>
      </c>
      <c r="AJ15" s="106" t="s">
        <v>202</v>
      </c>
      <c r="AK15" s="188" t="s">
        <v>210</v>
      </c>
      <c r="AL15" s="196" t="s">
        <v>226</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2"/>
      <c r="BO15" s="112"/>
      <c r="BP15" s="112"/>
      <c r="BQ15" s="112"/>
      <c r="BR15" s="112"/>
      <c r="BS15" s="112"/>
      <c r="BT15" s="112"/>
      <c r="BU15" s="112"/>
      <c r="BV15" s="112"/>
      <c r="BW15" s="112"/>
      <c r="BX15" s="112"/>
      <c r="BY15" s="112"/>
      <c r="BZ15" s="112"/>
      <c r="CA15" s="112"/>
      <c r="CB15" s="112"/>
      <c r="CC15" s="112"/>
      <c r="CD15" s="112"/>
      <c r="CE15" s="112"/>
      <c r="CF15" s="112"/>
      <c r="CG15" s="112"/>
      <c r="CH15" s="112"/>
    </row>
    <row r="16" spans="1:86" s="125" customFormat="1" ht="95.25" customHeight="1" x14ac:dyDescent="0.2">
      <c r="A16" s="223"/>
      <c r="B16" s="219"/>
      <c r="C16" s="106" t="s">
        <v>38</v>
      </c>
      <c r="D16" s="173" t="s">
        <v>39</v>
      </c>
      <c r="E16" s="174" t="s">
        <v>30</v>
      </c>
      <c r="F16" s="100">
        <v>15000</v>
      </c>
      <c r="G16" s="107" t="s">
        <v>31</v>
      </c>
      <c r="H16" s="100">
        <v>1000</v>
      </c>
      <c r="I16" s="145">
        <v>817</v>
      </c>
      <c r="J16" s="100">
        <v>5000</v>
      </c>
      <c r="K16" s="145">
        <v>3080</v>
      </c>
      <c r="L16" s="100">
        <v>5000</v>
      </c>
      <c r="M16" s="144">
        <f t="shared" si="0"/>
        <v>2423</v>
      </c>
      <c r="N16" s="100">
        <v>4000</v>
      </c>
      <c r="O16" s="103"/>
      <c r="P16" s="107">
        <v>78</v>
      </c>
      <c r="Q16" s="146">
        <v>336</v>
      </c>
      <c r="R16" s="198">
        <v>611</v>
      </c>
      <c r="S16" s="107">
        <v>411</v>
      </c>
      <c r="T16" s="141">
        <v>472</v>
      </c>
      <c r="U16" s="141">
        <v>515</v>
      </c>
      <c r="V16" s="100">
        <f t="shared" si="3"/>
        <v>2423</v>
      </c>
      <c r="W16" s="247">
        <f t="shared" si="1"/>
        <v>0.48459999999999998</v>
      </c>
      <c r="X16" s="104"/>
      <c r="Y16" s="100"/>
      <c r="Z16" s="100"/>
      <c r="AA16" s="126"/>
      <c r="AB16" s="100"/>
      <c r="AC16" s="100"/>
      <c r="AD16" s="100">
        <f t="shared" si="6"/>
        <v>0</v>
      </c>
      <c r="AE16" s="168">
        <f t="shared" si="2"/>
        <v>0</v>
      </c>
      <c r="AF16" s="100">
        <f t="shared" si="4"/>
        <v>2423</v>
      </c>
      <c r="AG16" s="247">
        <f>+AF16/L16</f>
        <v>0.48459999999999998</v>
      </c>
      <c r="AH16" s="169">
        <f t="shared" si="8"/>
        <v>6320</v>
      </c>
      <c r="AI16" s="194">
        <f t="shared" si="5"/>
        <v>0.42133333333333334</v>
      </c>
      <c r="AJ16" s="106" t="s">
        <v>211</v>
      </c>
      <c r="AK16" s="188" t="s">
        <v>212</v>
      </c>
      <c r="AL16" s="197" t="s">
        <v>227</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2"/>
      <c r="BO16" s="112"/>
      <c r="BP16" s="112"/>
      <c r="BQ16" s="112"/>
      <c r="BR16" s="112"/>
      <c r="BS16" s="112"/>
      <c r="BT16" s="112"/>
      <c r="BU16" s="112"/>
      <c r="BV16" s="112"/>
      <c r="BW16" s="112"/>
      <c r="BX16" s="112"/>
      <c r="BY16" s="112"/>
      <c r="BZ16" s="112"/>
      <c r="CA16" s="112"/>
      <c r="CB16" s="112"/>
      <c r="CC16" s="112"/>
      <c r="CD16" s="112"/>
      <c r="CE16" s="112"/>
      <c r="CF16" s="112"/>
      <c r="CG16" s="112"/>
      <c r="CH16" s="112"/>
    </row>
    <row r="17" spans="1:86" s="125" customFormat="1" ht="174" customHeight="1" x14ac:dyDescent="0.2">
      <c r="A17" s="222"/>
      <c r="B17" s="220"/>
      <c r="C17" s="106" t="s">
        <v>40</v>
      </c>
      <c r="D17" s="173" t="s">
        <v>41</v>
      </c>
      <c r="E17" s="174" t="s">
        <v>30</v>
      </c>
      <c r="F17" s="175">
        <v>2200</v>
      </c>
      <c r="G17" s="107" t="s">
        <v>31</v>
      </c>
      <c r="H17" s="108">
        <v>450</v>
      </c>
      <c r="I17" s="145">
        <v>450</v>
      </c>
      <c r="J17" s="108">
        <v>600</v>
      </c>
      <c r="K17" s="145">
        <v>600</v>
      </c>
      <c r="L17" s="108">
        <v>600</v>
      </c>
      <c r="M17" s="144">
        <f t="shared" si="0"/>
        <v>10</v>
      </c>
      <c r="N17" s="110">
        <v>550</v>
      </c>
      <c r="O17" s="109"/>
      <c r="P17" s="107">
        <v>10</v>
      </c>
      <c r="Q17" s="201">
        <v>0</v>
      </c>
      <c r="R17" s="201">
        <v>0</v>
      </c>
      <c r="S17" s="202">
        <v>0</v>
      </c>
      <c r="T17" s="99">
        <v>0</v>
      </c>
      <c r="U17" s="141">
        <v>0</v>
      </c>
      <c r="V17" s="100">
        <f>+SUM(P17:U17)</f>
        <v>10</v>
      </c>
      <c r="W17" s="191">
        <f t="shared" si="1"/>
        <v>1.6666666666666666E-2</v>
      </c>
      <c r="X17" s="111"/>
      <c r="Y17" s="111"/>
      <c r="Z17" s="105"/>
      <c r="AA17" s="126"/>
      <c r="AB17" s="100"/>
      <c r="AC17" s="146"/>
      <c r="AD17" s="100">
        <f t="shared" si="6"/>
        <v>0</v>
      </c>
      <c r="AE17" s="168">
        <f t="shared" si="2"/>
        <v>0</v>
      </c>
      <c r="AF17" s="100">
        <f t="shared" si="4"/>
        <v>10</v>
      </c>
      <c r="AG17" s="191">
        <f t="shared" si="7"/>
        <v>1.6666666666666666E-2</v>
      </c>
      <c r="AH17" s="169">
        <f t="shared" si="8"/>
        <v>1060</v>
      </c>
      <c r="AI17" s="194">
        <f t="shared" si="5"/>
        <v>0.48181818181818181</v>
      </c>
      <c r="AJ17" s="106" t="s">
        <v>213</v>
      </c>
      <c r="AK17" s="188" t="s">
        <v>214</v>
      </c>
      <c r="AL17" s="196" t="s">
        <v>228</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2"/>
      <c r="BO17" s="112"/>
      <c r="BP17" s="112"/>
      <c r="BQ17" s="112"/>
      <c r="BR17" s="112"/>
      <c r="BS17" s="112"/>
      <c r="BT17" s="112"/>
      <c r="BU17" s="112"/>
      <c r="BV17" s="112"/>
      <c r="BW17" s="112"/>
      <c r="BX17" s="112"/>
      <c r="BY17" s="112"/>
      <c r="BZ17" s="112"/>
      <c r="CA17" s="112"/>
      <c r="CB17" s="112"/>
      <c r="CC17" s="112"/>
      <c r="CD17" s="112"/>
      <c r="CE17" s="112"/>
      <c r="CF17" s="112"/>
      <c r="CG17" s="112"/>
      <c r="CH17" s="112"/>
    </row>
    <row r="18" spans="1:86" s="125" customFormat="1" ht="239.25" customHeight="1" x14ac:dyDescent="0.2">
      <c r="A18" s="214" t="s">
        <v>44</v>
      </c>
      <c r="B18" s="215"/>
      <c r="C18" s="176" t="s">
        <v>45</v>
      </c>
      <c r="D18" s="177" t="s">
        <v>46</v>
      </c>
      <c r="E18" s="178" t="s">
        <v>30</v>
      </c>
      <c r="F18" s="179">
        <v>1260</v>
      </c>
      <c r="G18" s="176" t="s">
        <v>31</v>
      </c>
      <c r="H18" s="179">
        <v>315</v>
      </c>
      <c r="I18" s="180">
        <v>388</v>
      </c>
      <c r="J18" s="181">
        <v>315</v>
      </c>
      <c r="K18" s="180">
        <v>115</v>
      </c>
      <c r="L18" s="181">
        <v>315</v>
      </c>
      <c r="M18" s="182">
        <f t="shared" si="0"/>
        <v>352</v>
      </c>
      <c r="N18" s="181">
        <v>315</v>
      </c>
      <c r="O18" s="183"/>
      <c r="P18" s="176">
        <v>20</v>
      </c>
      <c r="Q18" s="181">
        <v>25</v>
      </c>
      <c r="R18" s="199">
        <v>23</v>
      </c>
      <c r="S18" s="199">
        <v>28</v>
      </c>
      <c r="T18" s="199">
        <v>231</v>
      </c>
      <c r="U18" s="176">
        <v>25</v>
      </c>
      <c r="V18" s="179">
        <f>+SUM(P18:U18)</f>
        <v>352</v>
      </c>
      <c r="W18" s="203">
        <f t="shared" si="1"/>
        <v>1.1174603174603175</v>
      </c>
      <c r="X18" s="179"/>
      <c r="Y18" s="179"/>
      <c r="Z18" s="179"/>
      <c r="AA18" s="184"/>
      <c r="AB18" s="184"/>
      <c r="AC18" s="184"/>
      <c r="AD18" s="179">
        <f>+SUM(X18:AC18)</f>
        <v>0</v>
      </c>
      <c r="AE18" s="185">
        <f t="shared" si="2"/>
        <v>0</v>
      </c>
      <c r="AF18" s="179">
        <f>+V18+AD18</f>
        <v>352</v>
      </c>
      <c r="AG18" s="203">
        <f>+AF18/L18</f>
        <v>1.1174603174603175</v>
      </c>
      <c r="AH18" s="186">
        <f t="shared" si="8"/>
        <v>855</v>
      </c>
      <c r="AI18" s="192">
        <f t="shared" si="5"/>
        <v>0.6785714285714286</v>
      </c>
      <c r="AJ18" s="187" t="s">
        <v>215</v>
      </c>
      <c r="AK18" s="189" t="s">
        <v>216</v>
      </c>
      <c r="AL18" s="189" t="s">
        <v>229</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2"/>
      <c r="BO18" s="112"/>
      <c r="BP18" s="112"/>
      <c r="BQ18" s="112"/>
      <c r="BR18" s="112"/>
      <c r="BS18" s="112"/>
      <c r="BT18" s="112"/>
      <c r="BU18" s="112"/>
      <c r="BV18" s="112"/>
      <c r="BW18" s="112"/>
      <c r="BX18" s="112"/>
      <c r="BY18" s="112"/>
      <c r="BZ18" s="112"/>
      <c r="CA18" s="112"/>
      <c r="CB18" s="112"/>
      <c r="CC18" s="112"/>
      <c r="CD18" s="112"/>
      <c r="CE18" s="112"/>
      <c r="CF18" s="112"/>
      <c r="CG18" s="112"/>
      <c r="CH18" s="112"/>
    </row>
    <row r="19" spans="1:86" s="125" customFormat="1" ht="163.5" customHeight="1" x14ac:dyDescent="0.2">
      <c r="A19" s="216"/>
      <c r="B19" s="217"/>
      <c r="C19" s="176" t="s">
        <v>47</v>
      </c>
      <c r="D19" s="177" t="s">
        <v>48</v>
      </c>
      <c r="E19" s="178" t="s">
        <v>30</v>
      </c>
      <c r="F19" s="179">
        <v>12000</v>
      </c>
      <c r="G19" s="176" t="s">
        <v>31</v>
      </c>
      <c r="H19" s="179">
        <v>1000</v>
      </c>
      <c r="I19" s="180">
        <v>513</v>
      </c>
      <c r="J19" s="181">
        <v>4000</v>
      </c>
      <c r="K19" s="180">
        <v>2924</v>
      </c>
      <c r="L19" s="181">
        <v>4000</v>
      </c>
      <c r="M19" s="182">
        <f t="shared" si="0"/>
        <v>2002</v>
      </c>
      <c r="N19" s="181">
        <v>3000</v>
      </c>
      <c r="O19" s="195"/>
      <c r="P19" s="176">
        <v>136</v>
      </c>
      <c r="Q19" s="181">
        <v>235</v>
      </c>
      <c r="R19" s="199">
        <v>293</v>
      </c>
      <c r="S19" s="199">
        <v>380</v>
      </c>
      <c r="T19" s="199">
        <v>487</v>
      </c>
      <c r="U19" s="176">
        <v>471</v>
      </c>
      <c r="V19" s="179">
        <f>+SUM(P19:U19)</f>
        <v>2002</v>
      </c>
      <c r="W19" s="247">
        <f t="shared" si="1"/>
        <v>0.50049999999999994</v>
      </c>
      <c r="X19" s="179"/>
      <c r="Y19" s="179"/>
      <c r="Z19" s="179"/>
      <c r="AA19" s="184"/>
      <c r="AB19" s="184"/>
      <c r="AC19" s="184"/>
      <c r="AD19" s="179">
        <f t="shared" si="6"/>
        <v>0</v>
      </c>
      <c r="AE19" s="185">
        <f t="shared" si="2"/>
        <v>0</v>
      </c>
      <c r="AF19" s="179">
        <f>+V19+AD19</f>
        <v>2002</v>
      </c>
      <c r="AG19" s="247">
        <f>+AF19/L19</f>
        <v>0.50049999999999994</v>
      </c>
      <c r="AH19" s="186">
        <f>+I19+K19+AF19</f>
        <v>5439</v>
      </c>
      <c r="AI19" s="194">
        <f t="shared" si="5"/>
        <v>0.45324999999999999</v>
      </c>
      <c r="AJ19" s="187" t="s">
        <v>215</v>
      </c>
      <c r="AK19" s="189" t="s">
        <v>217</v>
      </c>
      <c r="AL19" s="189" t="s">
        <v>230</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2"/>
      <c r="BO19" s="112"/>
      <c r="BP19" s="112"/>
      <c r="BQ19" s="112"/>
      <c r="BR19" s="112"/>
      <c r="BS19" s="112"/>
      <c r="BT19" s="112"/>
      <c r="BU19" s="112"/>
      <c r="BV19" s="112"/>
      <c r="BW19" s="112"/>
      <c r="BX19" s="112"/>
      <c r="BY19" s="112"/>
      <c r="BZ19" s="112"/>
      <c r="CA19" s="112"/>
      <c r="CB19" s="112"/>
      <c r="CC19" s="112"/>
      <c r="CD19" s="112"/>
      <c r="CE19" s="112"/>
      <c r="CF19" s="112"/>
      <c r="CG19" s="112"/>
      <c r="CH19" s="112"/>
    </row>
    <row r="20" spans="1:86" ht="14.25" customHeight="1" x14ac:dyDescent="0.2">
      <c r="I20" s="151"/>
      <c r="L20" s="112"/>
      <c r="M20" s="112"/>
      <c r="N20" s="112"/>
      <c r="O20" s="112"/>
      <c r="P20" s="112"/>
      <c r="R20" s="112"/>
      <c r="S20" s="112"/>
      <c r="T20" s="112"/>
      <c r="V20" s="112"/>
      <c r="W20" s="112"/>
      <c r="X20" s="112"/>
      <c r="Y20" s="112"/>
      <c r="Z20" s="112"/>
      <c r="AA20" s="112"/>
      <c r="AB20" s="112"/>
      <c r="AC20" s="112"/>
      <c r="AD20" s="112"/>
      <c r="AE20" s="112"/>
      <c r="AF20" s="112"/>
      <c r="AG20" s="112"/>
      <c r="AH20" s="112"/>
      <c r="AI20" s="112"/>
      <c r="AL20" s="112"/>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2"/>
      <c r="M21" s="112"/>
      <c r="N21" s="112"/>
      <c r="O21" s="112"/>
      <c r="P21" s="112"/>
      <c r="R21" s="112"/>
      <c r="S21" s="112"/>
      <c r="T21" s="112"/>
      <c r="V21" s="112"/>
      <c r="W21" s="112"/>
      <c r="X21" s="112"/>
      <c r="Y21" s="112"/>
      <c r="Z21" s="112"/>
      <c r="AA21" s="112"/>
      <c r="AB21" s="112"/>
      <c r="AC21" s="112"/>
      <c r="AD21" s="112"/>
      <c r="AE21" s="112"/>
      <c r="AF21" s="112"/>
      <c r="AG21" s="112"/>
      <c r="AH21" s="112"/>
      <c r="AI21" s="112"/>
      <c r="AL21" s="112"/>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2"/>
      <c r="C22" s="112"/>
      <c r="D22" s="112"/>
      <c r="E22" s="116"/>
      <c r="L22" s="112"/>
      <c r="M22" s="112"/>
      <c r="N22" s="112"/>
      <c r="O22" s="112"/>
      <c r="P22" s="112"/>
      <c r="R22" s="112"/>
      <c r="S22" s="112"/>
      <c r="T22" s="112"/>
      <c r="V22" s="112"/>
      <c r="W22" s="112"/>
      <c r="X22" s="112"/>
      <c r="Y22" s="112"/>
      <c r="Z22" s="112"/>
      <c r="AA22" s="112"/>
      <c r="AB22" s="112"/>
      <c r="AC22" s="112"/>
      <c r="AD22" s="112"/>
      <c r="AE22" s="112"/>
      <c r="AF22" s="112"/>
      <c r="AG22" s="112"/>
      <c r="AH22" s="112"/>
      <c r="AI22" s="112"/>
      <c r="AL22" s="112"/>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9"/>
      <c r="B23" s="130"/>
      <c r="C23" s="130"/>
      <c r="D23" s="130"/>
      <c r="E23" s="131"/>
      <c r="F23" s="132"/>
      <c r="L23" s="112"/>
      <c r="M23" s="112"/>
      <c r="N23" s="112"/>
      <c r="O23" s="112"/>
      <c r="P23" s="112"/>
      <c r="R23" s="112"/>
      <c r="S23" s="112"/>
      <c r="T23" s="112"/>
      <c r="V23" s="112"/>
      <c r="W23" s="112"/>
      <c r="X23" s="112"/>
      <c r="Y23" s="112"/>
      <c r="Z23" s="112"/>
      <c r="AA23" s="112"/>
      <c r="AB23" s="112"/>
      <c r="AC23" s="112"/>
      <c r="AD23" s="112"/>
      <c r="AE23" s="112"/>
      <c r="AF23" s="112"/>
      <c r="AG23" s="112"/>
      <c r="AH23" s="112"/>
      <c r="AI23" s="112"/>
      <c r="AL23" s="112"/>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5"/>
      <c r="B24" s="112"/>
      <c r="C24" s="112"/>
      <c r="D24" s="112"/>
      <c r="E24" s="116"/>
      <c r="L24" s="112"/>
      <c r="M24" s="112"/>
      <c r="N24" s="112"/>
      <c r="O24" s="112"/>
      <c r="P24" s="112"/>
      <c r="R24" s="112"/>
      <c r="S24" s="112"/>
      <c r="T24" s="112"/>
      <c r="V24" s="112"/>
      <c r="W24" s="112"/>
      <c r="X24" s="112"/>
      <c r="Y24" s="112"/>
      <c r="Z24" s="112"/>
      <c r="AA24" s="112"/>
      <c r="AB24" s="112"/>
      <c r="AC24" s="112"/>
      <c r="AD24" s="112"/>
      <c r="AE24" s="112"/>
      <c r="AF24" s="112"/>
      <c r="AG24" s="112"/>
      <c r="AH24" s="112"/>
      <c r="AI24" s="112"/>
      <c r="AL24" s="112"/>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5"/>
      <c r="B25" s="112"/>
      <c r="C25" s="112"/>
      <c r="D25" s="112"/>
      <c r="E25" s="116"/>
      <c r="L25" s="112"/>
      <c r="M25" s="112"/>
      <c r="N25" s="112"/>
      <c r="O25" s="112"/>
      <c r="P25" s="112"/>
      <c r="R25" s="112"/>
      <c r="S25" s="112"/>
      <c r="T25" s="112"/>
      <c r="V25" s="112"/>
      <c r="W25" s="112"/>
      <c r="X25" s="112"/>
      <c r="Y25" s="112"/>
      <c r="Z25" s="112"/>
      <c r="AA25" s="112"/>
      <c r="AB25" s="112"/>
      <c r="AC25" s="112"/>
      <c r="AD25" s="112"/>
      <c r="AE25" s="112"/>
      <c r="AF25" s="112"/>
      <c r="AG25" s="112"/>
      <c r="AH25" s="112"/>
      <c r="AI25" s="112"/>
      <c r="AL25" s="112"/>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2"/>
      <c r="L26" s="112"/>
      <c r="M26" s="112"/>
      <c r="N26" s="112"/>
      <c r="O26" s="112"/>
      <c r="P26" s="112"/>
      <c r="R26" s="112"/>
      <c r="S26" s="112"/>
      <c r="T26" s="112"/>
      <c r="V26" s="112"/>
      <c r="W26" s="112"/>
      <c r="X26" s="112"/>
      <c r="Y26" s="112"/>
      <c r="Z26" s="112"/>
      <c r="AA26" s="112"/>
      <c r="AB26" s="112"/>
      <c r="AC26" s="112"/>
      <c r="AD26" s="112"/>
      <c r="AE26" s="112"/>
      <c r="AF26" s="112"/>
      <c r="AG26" s="112"/>
      <c r="AH26" s="112"/>
      <c r="AI26" s="112"/>
      <c r="AL26" s="112"/>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3" t="s">
        <v>186</v>
      </c>
      <c r="B27" s="133"/>
      <c r="D27" s="134"/>
      <c r="L27" s="112"/>
      <c r="M27" s="112"/>
      <c r="N27" s="112"/>
      <c r="O27" s="112"/>
      <c r="P27" s="112"/>
      <c r="R27" s="112"/>
      <c r="S27" s="112"/>
      <c r="T27" s="112"/>
      <c r="V27" s="112"/>
      <c r="W27" s="112"/>
      <c r="X27" s="112"/>
      <c r="Y27" s="112"/>
      <c r="Z27" s="112"/>
      <c r="AA27" s="112"/>
      <c r="AB27" s="112"/>
      <c r="AC27" s="112"/>
      <c r="AD27" s="112"/>
      <c r="AE27" s="112"/>
      <c r="AF27" s="112"/>
      <c r="AG27" s="112"/>
      <c r="AH27" s="112"/>
      <c r="AI27" s="112"/>
      <c r="AL27" s="112"/>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5" t="s">
        <v>187</v>
      </c>
      <c r="B28" s="135"/>
      <c r="D28" s="136"/>
      <c r="L28" s="112"/>
      <c r="M28" s="112"/>
      <c r="N28" s="112"/>
      <c r="O28" s="112"/>
      <c r="P28" s="112"/>
      <c r="R28" s="112"/>
      <c r="S28" s="112"/>
      <c r="T28" s="112"/>
      <c r="V28" s="112"/>
      <c r="W28" s="112"/>
      <c r="X28" s="112"/>
      <c r="Y28" s="112"/>
      <c r="Z28" s="112"/>
      <c r="AA28" s="112"/>
      <c r="AB28" s="112"/>
      <c r="AC28" s="112"/>
      <c r="AD28" s="112"/>
      <c r="AE28" s="112"/>
      <c r="AF28" s="112"/>
      <c r="AG28" s="112"/>
      <c r="AH28" s="112"/>
      <c r="AI28" s="112"/>
      <c r="AL28" s="112"/>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3" t="s">
        <v>188</v>
      </c>
      <c r="B29" s="133"/>
      <c r="D29" s="137"/>
      <c r="L29" s="112"/>
      <c r="M29" s="112"/>
      <c r="N29" s="112"/>
      <c r="O29" s="112"/>
      <c r="P29" s="112"/>
      <c r="R29" s="112"/>
      <c r="S29" s="112"/>
      <c r="T29" s="112"/>
      <c r="V29" s="112"/>
      <c r="W29" s="112"/>
      <c r="X29" s="112"/>
      <c r="Y29" s="112"/>
      <c r="Z29" s="112"/>
      <c r="AA29" s="112"/>
      <c r="AB29" s="112"/>
      <c r="AC29" s="112"/>
      <c r="AD29" s="112"/>
      <c r="AE29" s="112"/>
      <c r="AF29" s="112"/>
      <c r="AG29" s="112"/>
      <c r="AH29" s="112"/>
      <c r="AI29" s="112"/>
      <c r="AL29" s="112"/>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5" t="s">
        <v>51</v>
      </c>
      <c r="B30" s="135"/>
      <c r="D30" s="138"/>
      <c r="L30" s="112"/>
      <c r="M30" s="112"/>
      <c r="N30" s="112"/>
      <c r="O30" s="112"/>
      <c r="P30" s="112"/>
      <c r="R30" s="112"/>
      <c r="S30" s="112"/>
      <c r="T30" s="112"/>
      <c r="V30" s="112"/>
      <c r="W30" s="112"/>
      <c r="X30" s="112"/>
      <c r="Y30" s="112"/>
      <c r="Z30" s="112"/>
      <c r="AA30" s="112"/>
      <c r="AB30" s="112"/>
      <c r="AC30" s="112"/>
      <c r="AD30" s="112"/>
      <c r="AE30" s="112"/>
      <c r="AF30" s="112"/>
      <c r="AG30" s="112"/>
      <c r="AH30" s="112"/>
      <c r="AI30" s="112"/>
      <c r="AL30" s="112"/>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5" t="s">
        <v>52</v>
      </c>
      <c r="B31" s="135"/>
      <c r="D31" s="3"/>
      <c r="E31" s="116"/>
      <c r="L31" s="112"/>
      <c r="M31" s="112"/>
      <c r="N31" s="112"/>
      <c r="O31" s="112"/>
      <c r="P31" s="112"/>
      <c r="R31" s="112"/>
      <c r="S31" s="112"/>
      <c r="T31" s="112"/>
      <c r="V31" s="112"/>
      <c r="W31" s="112"/>
      <c r="X31" s="112"/>
      <c r="Y31" s="112"/>
      <c r="Z31" s="112"/>
      <c r="AA31" s="112"/>
      <c r="AB31" s="112"/>
      <c r="AC31" s="112"/>
      <c r="AD31" s="112"/>
      <c r="AE31" s="112"/>
      <c r="AF31" s="112"/>
      <c r="AG31" s="112"/>
      <c r="AH31" s="112"/>
      <c r="AI31" s="112"/>
      <c r="AL31" s="112"/>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9"/>
      <c r="B32" s="119"/>
      <c r="L32" s="112"/>
      <c r="M32" s="112"/>
      <c r="N32" s="112"/>
      <c r="O32" s="112"/>
      <c r="P32" s="112"/>
      <c r="R32" s="112"/>
      <c r="S32" s="112"/>
      <c r="T32" s="112"/>
      <c r="V32" s="112"/>
      <c r="W32" s="112"/>
      <c r="X32" s="112"/>
      <c r="Y32" s="112"/>
      <c r="Z32" s="112"/>
      <c r="AA32" s="112"/>
      <c r="AB32" s="112"/>
      <c r="AC32" s="112"/>
      <c r="AD32" s="112"/>
      <c r="AE32" s="112"/>
      <c r="AF32" s="112"/>
      <c r="AG32" s="112"/>
      <c r="AH32" s="112"/>
      <c r="AI32" s="112"/>
      <c r="AL32" s="112"/>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9"/>
      <c r="B33" s="119"/>
      <c r="L33" s="112"/>
      <c r="M33" s="112"/>
      <c r="N33" s="112"/>
      <c r="O33" s="112"/>
      <c r="P33" s="112"/>
      <c r="R33" s="112"/>
      <c r="S33" s="112"/>
      <c r="T33" s="112"/>
      <c r="V33" s="112"/>
      <c r="W33" s="112"/>
      <c r="X33" s="112"/>
      <c r="Y33" s="112"/>
      <c r="Z33" s="112"/>
      <c r="AA33" s="112"/>
      <c r="AB33" s="112"/>
      <c r="AC33" s="112"/>
      <c r="AD33" s="112"/>
      <c r="AE33" s="112"/>
      <c r="AF33" s="112"/>
      <c r="AG33" s="112"/>
      <c r="AH33" s="112"/>
      <c r="AI33" s="112"/>
      <c r="AL33" s="112"/>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9"/>
      <c r="B34" s="119"/>
      <c r="L34" s="112"/>
      <c r="M34" s="112"/>
      <c r="N34" s="112"/>
      <c r="O34" s="112"/>
      <c r="P34" s="112"/>
      <c r="R34" s="112"/>
      <c r="S34" s="112"/>
      <c r="T34" s="112"/>
      <c r="V34" s="112"/>
      <c r="W34" s="112"/>
      <c r="X34" s="112"/>
      <c r="Y34" s="112"/>
      <c r="Z34" s="112"/>
      <c r="AA34" s="112"/>
      <c r="AB34" s="112"/>
      <c r="AC34" s="112"/>
      <c r="AD34" s="112"/>
      <c r="AE34" s="112"/>
      <c r="AF34" s="112"/>
      <c r="AG34" s="112"/>
      <c r="AH34" s="112"/>
      <c r="AI34" s="112"/>
      <c r="AL34" s="112"/>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04" t="s">
        <v>53</v>
      </c>
      <c r="B35" s="106" t="s">
        <v>178</v>
      </c>
      <c r="C35" s="207" t="s">
        <v>54</v>
      </c>
      <c r="D35" s="143" t="s">
        <v>203</v>
      </c>
      <c r="E35" s="208" t="s">
        <v>55</v>
      </c>
      <c r="F35" s="209" t="s">
        <v>220</v>
      </c>
      <c r="G35" s="210"/>
      <c r="H35" s="210"/>
      <c r="I35" s="210"/>
      <c r="J35" s="210"/>
      <c r="K35" s="210"/>
      <c r="L35" s="210"/>
      <c r="M35" s="210"/>
      <c r="N35" s="210"/>
      <c r="O35" s="210"/>
      <c r="P35" s="210"/>
      <c r="Q35" s="211"/>
      <c r="R35" s="112"/>
      <c r="S35" s="112"/>
      <c r="T35" s="112"/>
      <c r="V35" s="112"/>
      <c r="W35" s="112"/>
      <c r="X35" s="112"/>
      <c r="Y35" s="112"/>
      <c r="Z35" s="112"/>
      <c r="AA35" s="112"/>
      <c r="AB35" s="112"/>
      <c r="AC35" s="112"/>
      <c r="AD35" s="112"/>
      <c r="AE35" s="112"/>
      <c r="AF35" s="112"/>
      <c r="AG35" s="112"/>
      <c r="AH35" s="112"/>
      <c r="AI35" s="112"/>
      <c r="AL35" s="112"/>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04"/>
      <c r="B36" s="106" t="s">
        <v>179</v>
      </c>
      <c r="C36" s="207"/>
      <c r="D36" s="106" t="s">
        <v>179</v>
      </c>
      <c r="E36" s="208"/>
      <c r="F36" s="209" t="s">
        <v>221</v>
      </c>
      <c r="G36" s="210"/>
      <c r="H36" s="210"/>
      <c r="I36" s="210"/>
      <c r="J36" s="210"/>
      <c r="K36" s="210"/>
      <c r="L36" s="210"/>
      <c r="M36" s="210"/>
      <c r="N36" s="210"/>
      <c r="O36" s="210"/>
      <c r="P36" s="210"/>
      <c r="Q36" s="211"/>
      <c r="R36" s="112"/>
      <c r="S36" s="112"/>
      <c r="T36" s="112"/>
      <c r="V36" s="112"/>
      <c r="W36" s="112"/>
      <c r="X36" s="112"/>
      <c r="Y36" s="112"/>
      <c r="Z36" s="112"/>
      <c r="AA36" s="112"/>
      <c r="AB36" s="112"/>
      <c r="AC36" s="112"/>
      <c r="AD36" s="112"/>
      <c r="AE36" s="112"/>
      <c r="AF36" s="112"/>
      <c r="AG36" s="112"/>
      <c r="AH36" s="112"/>
      <c r="AI36" s="112"/>
      <c r="AL36" s="112"/>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2"/>
      <c r="M37" s="112"/>
      <c r="N37" s="112"/>
      <c r="O37" s="112"/>
      <c r="P37" s="112"/>
      <c r="R37" s="112"/>
      <c r="S37" s="112"/>
      <c r="T37" s="112"/>
      <c r="V37" s="112"/>
      <c r="W37" s="112"/>
      <c r="X37" s="112"/>
      <c r="Y37" s="112"/>
      <c r="Z37" s="112"/>
      <c r="AA37" s="112"/>
      <c r="AB37" s="112"/>
      <c r="AC37" s="112"/>
      <c r="AD37" s="112"/>
      <c r="AE37" s="112"/>
      <c r="AF37" s="112"/>
      <c r="AG37" s="112"/>
      <c r="AH37" s="112"/>
      <c r="AI37" s="112"/>
      <c r="AL37" s="112"/>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2"/>
      <c r="M38" s="112"/>
      <c r="N38" s="112"/>
      <c r="O38" s="112"/>
      <c r="P38" s="112"/>
      <c r="R38" s="112"/>
      <c r="S38" s="112"/>
      <c r="T38" s="112"/>
      <c r="V38" s="112"/>
      <c r="W38" s="112"/>
      <c r="X38" s="112"/>
      <c r="Y38" s="112"/>
      <c r="Z38" s="112"/>
      <c r="AA38" s="112"/>
      <c r="AB38" s="112"/>
      <c r="AC38" s="112"/>
      <c r="AD38" s="112"/>
      <c r="AE38" s="112"/>
      <c r="AF38" s="112"/>
      <c r="AG38" s="112"/>
      <c r="AH38" s="112"/>
      <c r="AI38" s="112"/>
      <c r="AL38" s="112"/>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2"/>
      <c r="M39" s="112"/>
      <c r="N39" s="112"/>
      <c r="O39" s="112"/>
      <c r="P39" s="112"/>
      <c r="R39" s="112"/>
      <c r="S39" s="112"/>
      <c r="T39" s="112"/>
      <c r="V39" s="112"/>
      <c r="W39" s="112"/>
      <c r="X39" s="112"/>
      <c r="Y39" s="112"/>
      <c r="Z39" s="112"/>
      <c r="AA39" s="112"/>
      <c r="AB39" s="112"/>
      <c r="AC39" s="112"/>
      <c r="AD39" s="112"/>
      <c r="AE39" s="112"/>
      <c r="AF39" s="112"/>
      <c r="AG39" s="112"/>
      <c r="AH39" s="112"/>
      <c r="AI39" s="112"/>
      <c r="AL39" s="112"/>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2"/>
      <c r="M40" s="112"/>
      <c r="N40" s="112"/>
      <c r="O40" s="112"/>
      <c r="P40" s="112"/>
      <c r="R40" s="112"/>
      <c r="S40" s="112"/>
      <c r="T40" s="112"/>
      <c r="V40" s="112"/>
      <c r="W40" s="112"/>
      <c r="X40" s="112"/>
      <c r="Y40" s="112"/>
      <c r="Z40" s="112"/>
      <c r="AA40" s="112"/>
      <c r="AB40" s="112"/>
      <c r="AC40" s="112"/>
      <c r="AD40" s="112"/>
      <c r="AE40" s="112"/>
      <c r="AF40" s="112"/>
      <c r="AG40" s="112"/>
      <c r="AH40" s="112"/>
      <c r="AI40" s="112"/>
      <c r="AL40" s="112"/>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2"/>
      <c r="M41" s="112"/>
      <c r="N41" s="112"/>
      <c r="O41" s="112"/>
      <c r="P41" s="112"/>
      <c r="R41" s="112"/>
      <c r="S41" s="112"/>
      <c r="T41" s="112"/>
      <c r="V41" s="112"/>
      <c r="W41" s="112"/>
      <c r="X41" s="112"/>
      <c r="Y41" s="112"/>
      <c r="Z41" s="112"/>
      <c r="AA41" s="112"/>
      <c r="AB41" s="112"/>
      <c r="AC41" s="112"/>
      <c r="AD41" s="112"/>
      <c r="AE41" s="112"/>
      <c r="AF41" s="112"/>
      <c r="AG41" s="112"/>
      <c r="AH41" s="112"/>
      <c r="AI41" s="112"/>
      <c r="AL41" s="112"/>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2"/>
      <c r="M42" s="112"/>
      <c r="N42" s="112"/>
      <c r="O42" s="112"/>
      <c r="P42" s="112"/>
      <c r="R42" s="112"/>
      <c r="S42" s="112"/>
      <c r="T42" s="112"/>
      <c r="V42" s="112"/>
      <c r="W42" s="112"/>
      <c r="X42" s="112"/>
      <c r="Y42" s="112"/>
      <c r="Z42" s="112"/>
      <c r="AA42" s="112"/>
      <c r="AB42" s="112"/>
      <c r="AC42" s="112"/>
      <c r="AD42" s="112"/>
      <c r="AE42" s="112"/>
      <c r="AF42" s="112"/>
      <c r="AG42" s="112"/>
      <c r="AH42" s="112"/>
      <c r="AI42" s="112"/>
      <c r="AL42" s="112"/>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2"/>
      <c r="M43" s="112"/>
      <c r="N43" s="112"/>
      <c r="O43" s="112"/>
      <c r="P43" s="112"/>
      <c r="R43" s="112"/>
      <c r="S43" s="112"/>
      <c r="T43" s="112"/>
      <c r="V43" s="112"/>
      <c r="W43" s="112"/>
      <c r="X43" s="112"/>
      <c r="Y43" s="112"/>
      <c r="Z43" s="112"/>
      <c r="AA43" s="112"/>
      <c r="AB43" s="112"/>
      <c r="AC43" s="112"/>
      <c r="AD43" s="112"/>
      <c r="AE43" s="112"/>
      <c r="AF43" s="112"/>
      <c r="AG43" s="112"/>
      <c r="AH43" s="112"/>
      <c r="AI43" s="112"/>
      <c r="AL43" s="112"/>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2"/>
      <c r="M44" s="112"/>
      <c r="N44" s="112"/>
      <c r="O44" s="112"/>
      <c r="P44" s="112"/>
      <c r="R44" s="112"/>
      <c r="S44" s="112"/>
      <c r="T44" s="112"/>
      <c r="V44" s="112"/>
      <c r="W44" s="112"/>
      <c r="X44" s="112"/>
      <c r="Y44" s="112"/>
      <c r="Z44" s="112"/>
      <c r="AA44" s="112"/>
      <c r="AB44" s="112"/>
      <c r="AC44" s="112"/>
      <c r="AD44" s="112"/>
      <c r="AE44" s="112"/>
      <c r="AF44" s="112"/>
      <c r="AG44" s="112"/>
      <c r="AH44" s="112"/>
      <c r="AI44" s="112"/>
      <c r="AL44" s="112"/>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2"/>
      <c r="M45" s="112"/>
      <c r="N45" s="112"/>
      <c r="O45" s="112"/>
      <c r="P45" s="112"/>
      <c r="R45" s="112"/>
      <c r="S45" s="112"/>
      <c r="T45" s="112"/>
      <c r="V45" s="112"/>
      <c r="W45" s="112"/>
      <c r="X45" s="112"/>
      <c r="Y45" s="112"/>
      <c r="Z45" s="112"/>
      <c r="AA45" s="112"/>
      <c r="AB45" s="112"/>
      <c r="AC45" s="112"/>
      <c r="AD45" s="112"/>
      <c r="AE45" s="112"/>
      <c r="AF45" s="112"/>
      <c r="AG45" s="112"/>
      <c r="AH45" s="112"/>
      <c r="AI45" s="112"/>
      <c r="AL45" s="112"/>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2"/>
      <c r="M46" s="112"/>
      <c r="N46" s="112"/>
      <c r="O46" s="112"/>
      <c r="P46" s="112"/>
      <c r="R46" s="112"/>
      <c r="S46" s="112"/>
      <c r="T46" s="112"/>
      <c r="V46" s="112"/>
      <c r="W46" s="112"/>
      <c r="X46" s="112"/>
      <c r="Y46" s="112"/>
      <c r="Z46" s="112"/>
      <c r="AA46" s="112"/>
      <c r="AB46" s="112"/>
      <c r="AC46" s="112"/>
      <c r="AD46" s="112"/>
      <c r="AE46" s="112"/>
      <c r="AF46" s="112"/>
      <c r="AG46" s="112"/>
      <c r="AH46" s="112"/>
      <c r="AI46" s="112"/>
      <c r="AL46" s="112"/>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2"/>
      <c r="M47" s="112"/>
      <c r="N47" s="112"/>
      <c r="O47" s="112"/>
      <c r="P47" s="112"/>
      <c r="R47" s="112"/>
      <c r="S47" s="112"/>
      <c r="T47" s="112"/>
      <c r="V47" s="112"/>
      <c r="W47" s="112"/>
      <c r="X47" s="112"/>
      <c r="Y47" s="112"/>
      <c r="Z47" s="112"/>
      <c r="AA47" s="112"/>
      <c r="AB47" s="112"/>
      <c r="AC47" s="112"/>
      <c r="AD47" s="112"/>
      <c r="AE47" s="112"/>
      <c r="AF47" s="112"/>
      <c r="AG47" s="112"/>
      <c r="AH47" s="112"/>
      <c r="AI47" s="112"/>
      <c r="AL47" s="112"/>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2"/>
      <c r="M48" s="112"/>
      <c r="N48" s="112"/>
      <c r="O48" s="112"/>
      <c r="P48" s="112"/>
      <c r="R48" s="112"/>
      <c r="S48" s="112"/>
      <c r="T48" s="112"/>
      <c r="V48" s="112"/>
      <c r="W48" s="112"/>
      <c r="X48" s="112"/>
      <c r="Y48" s="112"/>
      <c r="Z48" s="112"/>
      <c r="AA48" s="112"/>
      <c r="AB48" s="112"/>
      <c r="AC48" s="112"/>
      <c r="AD48" s="112"/>
      <c r="AE48" s="112"/>
      <c r="AF48" s="112"/>
      <c r="AG48" s="112"/>
      <c r="AH48" s="112"/>
      <c r="AI48" s="112"/>
      <c r="AL48" s="112"/>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2"/>
      <c r="M49" s="112"/>
      <c r="N49" s="112"/>
      <c r="O49" s="112"/>
      <c r="P49" s="112"/>
      <c r="R49" s="112"/>
      <c r="S49" s="112"/>
      <c r="T49" s="112"/>
      <c r="V49" s="112"/>
      <c r="W49" s="112"/>
      <c r="X49" s="112"/>
      <c r="Y49" s="112"/>
      <c r="Z49" s="112"/>
      <c r="AA49" s="112"/>
      <c r="AB49" s="112"/>
      <c r="AC49" s="112"/>
      <c r="AD49" s="112"/>
      <c r="AE49" s="112"/>
      <c r="AF49" s="112"/>
      <c r="AG49" s="112"/>
      <c r="AH49" s="112"/>
      <c r="AI49" s="112"/>
      <c r="AL49" s="112"/>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2"/>
      <c r="M50" s="112"/>
      <c r="N50" s="112"/>
      <c r="O50" s="112"/>
      <c r="P50" s="112"/>
      <c r="R50" s="112"/>
      <c r="S50" s="112"/>
      <c r="T50" s="112"/>
      <c r="V50" s="112"/>
      <c r="W50" s="112"/>
      <c r="X50" s="112"/>
      <c r="Y50" s="112"/>
      <c r="Z50" s="112"/>
      <c r="AA50" s="112"/>
      <c r="AB50" s="112"/>
      <c r="AC50" s="112"/>
      <c r="AD50" s="112"/>
      <c r="AE50" s="112"/>
      <c r="AF50" s="112"/>
      <c r="AG50" s="112"/>
      <c r="AH50" s="112"/>
      <c r="AI50" s="112"/>
      <c r="AL50" s="112"/>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2"/>
      <c r="M51" s="112"/>
      <c r="N51" s="112"/>
      <c r="O51" s="112"/>
      <c r="P51" s="112"/>
      <c r="R51" s="112"/>
      <c r="S51" s="112"/>
      <c r="T51" s="112"/>
      <c r="V51" s="112"/>
      <c r="W51" s="112"/>
      <c r="X51" s="112"/>
      <c r="Y51" s="112"/>
      <c r="Z51" s="112"/>
      <c r="AA51" s="112"/>
      <c r="AB51" s="112"/>
      <c r="AC51" s="112"/>
      <c r="AD51" s="112"/>
      <c r="AE51" s="112"/>
      <c r="AF51" s="112"/>
      <c r="AG51" s="112"/>
      <c r="AH51" s="112"/>
      <c r="AI51" s="112"/>
      <c r="AL51" s="112"/>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2"/>
      <c r="M52" s="112"/>
      <c r="N52" s="112"/>
      <c r="O52" s="112"/>
      <c r="P52" s="112"/>
      <c r="R52" s="112"/>
      <c r="S52" s="112"/>
      <c r="T52" s="112"/>
      <c r="V52" s="112"/>
      <c r="W52" s="112"/>
      <c r="X52" s="112"/>
      <c r="Y52" s="112"/>
      <c r="Z52" s="112"/>
      <c r="AA52" s="112"/>
      <c r="AB52" s="112"/>
      <c r="AC52" s="112"/>
      <c r="AD52" s="112"/>
      <c r="AE52" s="112"/>
      <c r="AF52" s="112"/>
      <c r="AG52" s="112"/>
      <c r="AH52" s="112"/>
      <c r="AI52" s="112"/>
      <c r="AL52" s="112"/>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2"/>
      <c r="M53" s="112"/>
      <c r="N53" s="112"/>
      <c r="O53" s="112"/>
      <c r="P53" s="112"/>
      <c r="R53" s="112"/>
      <c r="S53" s="112"/>
      <c r="T53" s="112"/>
      <c r="V53" s="112"/>
      <c r="W53" s="112"/>
      <c r="X53" s="112"/>
      <c r="Y53" s="112"/>
      <c r="Z53" s="112"/>
      <c r="AA53" s="112"/>
      <c r="AB53" s="112"/>
      <c r="AC53" s="112"/>
      <c r="AD53" s="112"/>
      <c r="AE53" s="112"/>
      <c r="AF53" s="112"/>
      <c r="AG53" s="112"/>
      <c r="AH53" s="112"/>
      <c r="AI53" s="112"/>
      <c r="AL53" s="112"/>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2"/>
      <c r="M54" s="112"/>
      <c r="N54" s="112"/>
      <c r="O54" s="112"/>
      <c r="P54" s="112"/>
      <c r="R54" s="112"/>
      <c r="S54" s="112"/>
      <c r="T54" s="112"/>
      <c r="V54" s="112"/>
      <c r="W54" s="112"/>
      <c r="X54" s="112"/>
      <c r="Y54" s="112"/>
      <c r="Z54" s="112"/>
      <c r="AA54" s="112"/>
      <c r="AB54" s="112"/>
      <c r="AC54" s="112"/>
      <c r="AD54" s="112"/>
      <c r="AE54" s="112"/>
      <c r="AF54" s="112"/>
      <c r="AG54" s="112"/>
      <c r="AH54" s="112"/>
      <c r="AI54" s="112"/>
      <c r="AL54" s="112"/>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2"/>
      <c r="M55" s="112"/>
      <c r="N55" s="112"/>
      <c r="O55" s="112"/>
      <c r="P55" s="112"/>
      <c r="R55" s="112"/>
      <c r="S55" s="112"/>
      <c r="T55" s="112"/>
      <c r="V55" s="112"/>
      <c r="W55" s="112"/>
      <c r="X55" s="112"/>
      <c r="Y55" s="112"/>
      <c r="Z55" s="112"/>
      <c r="AA55" s="112"/>
      <c r="AB55" s="112"/>
      <c r="AC55" s="112"/>
      <c r="AD55" s="112"/>
      <c r="AE55" s="112"/>
      <c r="AF55" s="112"/>
      <c r="AG55" s="112"/>
      <c r="AH55" s="112"/>
      <c r="AI55" s="112"/>
      <c r="AL55" s="112"/>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2"/>
      <c r="M56" s="112"/>
      <c r="N56" s="112"/>
      <c r="O56" s="112"/>
      <c r="P56" s="112"/>
      <c r="R56" s="112"/>
      <c r="S56" s="112"/>
      <c r="T56" s="112"/>
      <c r="V56" s="112"/>
      <c r="W56" s="112"/>
      <c r="X56" s="112"/>
      <c r="Y56" s="112"/>
      <c r="Z56" s="112"/>
      <c r="AA56" s="112"/>
      <c r="AB56" s="112"/>
      <c r="AC56" s="112"/>
      <c r="AD56" s="112"/>
      <c r="AE56" s="112"/>
      <c r="AF56" s="112"/>
      <c r="AG56" s="112"/>
      <c r="AH56" s="112"/>
      <c r="AI56" s="112"/>
      <c r="AL56" s="112"/>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2"/>
      <c r="M57" s="112"/>
      <c r="N57" s="112"/>
      <c r="O57" s="112"/>
      <c r="P57" s="112"/>
      <c r="R57" s="112"/>
      <c r="S57" s="112"/>
      <c r="T57" s="112"/>
      <c r="V57" s="112"/>
      <c r="W57" s="112"/>
      <c r="X57" s="112"/>
      <c r="Y57" s="112"/>
      <c r="Z57" s="112"/>
      <c r="AA57" s="112"/>
      <c r="AB57" s="112"/>
      <c r="AC57" s="112"/>
      <c r="AD57" s="112"/>
      <c r="AE57" s="112"/>
      <c r="AF57" s="112"/>
      <c r="AG57" s="112"/>
      <c r="AH57" s="112"/>
      <c r="AI57" s="112"/>
      <c r="AL57" s="112"/>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2"/>
      <c r="M58" s="112"/>
      <c r="N58" s="112"/>
      <c r="O58" s="112"/>
      <c r="P58" s="112"/>
      <c r="R58" s="112"/>
      <c r="S58" s="112"/>
      <c r="T58" s="112"/>
      <c r="V58" s="112"/>
      <c r="W58" s="112"/>
      <c r="X58" s="112"/>
      <c r="Y58" s="112"/>
      <c r="Z58" s="112"/>
      <c r="AA58" s="112"/>
      <c r="AB58" s="112"/>
      <c r="AC58" s="112"/>
      <c r="AD58" s="112"/>
      <c r="AE58" s="112"/>
      <c r="AF58" s="112"/>
      <c r="AG58" s="112"/>
      <c r="AH58" s="112"/>
      <c r="AI58" s="112"/>
      <c r="AL58" s="112"/>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2"/>
      <c r="M59" s="112"/>
      <c r="N59" s="112"/>
      <c r="O59" s="112"/>
      <c r="P59" s="112"/>
      <c r="R59" s="112"/>
      <c r="S59" s="112"/>
      <c r="T59" s="112"/>
      <c r="V59" s="112"/>
      <c r="W59" s="112"/>
      <c r="X59" s="112"/>
      <c r="Y59" s="112"/>
      <c r="Z59" s="112"/>
      <c r="AA59" s="112"/>
      <c r="AB59" s="112"/>
      <c r="AC59" s="112"/>
      <c r="AD59" s="112"/>
      <c r="AE59" s="112"/>
      <c r="AF59" s="112"/>
      <c r="AG59" s="112"/>
      <c r="AH59" s="112"/>
      <c r="AI59" s="112"/>
      <c r="AL59" s="112"/>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2"/>
      <c r="M60" s="112"/>
      <c r="N60" s="112"/>
      <c r="O60" s="112"/>
      <c r="P60" s="112"/>
      <c r="R60" s="112"/>
      <c r="S60" s="112"/>
      <c r="T60" s="112"/>
      <c r="V60" s="112"/>
      <c r="W60" s="112"/>
      <c r="X60" s="112"/>
      <c r="Y60" s="112"/>
      <c r="Z60" s="112"/>
      <c r="AA60" s="112"/>
      <c r="AB60" s="112"/>
      <c r="AC60" s="112"/>
      <c r="AD60" s="112"/>
      <c r="AE60" s="112"/>
      <c r="AF60" s="112"/>
      <c r="AG60" s="112"/>
      <c r="AH60" s="112"/>
      <c r="AI60" s="112"/>
      <c r="AL60" s="112"/>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2"/>
      <c r="M61" s="112"/>
      <c r="N61" s="112"/>
      <c r="O61" s="112"/>
      <c r="P61" s="112"/>
      <c r="R61" s="112"/>
      <c r="S61" s="112"/>
      <c r="T61" s="112"/>
      <c r="V61" s="112"/>
      <c r="W61" s="112"/>
      <c r="X61" s="112"/>
      <c r="Y61" s="112"/>
      <c r="Z61" s="112"/>
      <c r="AA61" s="112"/>
      <c r="AB61" s="112"/>
      <c r="AC61" s="112"/>
      <c r="AD61" s="112"/>
      <c r="AE61" s="112"/>
      <c r="AF61" s="112"/>
      <c r="AG61" s="112"/>
      <c r="AH61" s="112"/>
      <c r="AI61" s="112"/>
      <c r="AL61" s="112"/>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2"/>
      <c r="M62" s="112"/>
      <c r="N62" s="112"/>
      <c r="O62" s="112"/>
      <c r="P62" s="112"/>
      <c r="R62" s="112"/>
      <c r="S62" s="112"/>
      <c r="T62" s="112"/>
      <c r="V62" s="112"/>
      <c r="W62" s="112"/>
      <c r="X62" s="112"/>
      <c r="Y62" s="112"/>
      <c r="Z62" s="112"/>
      <c r="AA62" s="112"/>
      <c r="AB62" s="112"/>
      <c r="AC62" s="112"/>
      <c r="AD62" s="112"/>
      <c r="AE62" s="112"/>
      <c r="AF62" s="112"/>
      <c r="AG62" s="112"/>
      <c r="AH62" s="112"/>
      <c r="AI62" s="112"/>
      <c r="AL62" s="112"/>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2"/>
      <c r="M63" s="112"/>
      <c r="N63" s="112"/>
      <c r="O63" s="112"/>
      <c r="P63" s="112"/>
      <c r="R63" s="112"/>
      <c r="S63" s="112"/>
      <c r="T63" s="112"/>
      <c r="V63" s="112"/>
      <c r="W63" s="112"/>
      <c r="X63" s="112"/>
      <c r="Y63" s="112"/>
      <c r="Z63" s="112"/>
      <c r="AA63" s="112"/>
      <c r="AB63" s="112"/>
      <c r="AC63" s="112"/>
      <c r="AD63" s="112"/>
      <c r="AE63" s="112"/>
      <c r="AF63" s="112"/>
      <c r="AG63" s="112"/>
      <c r="AH63" s="112"/>
      <c r="AI63" s="112"/>
      <c r="AL63" s="112"/>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2"/>
      <c r="M64" s="112"/>
      <c r="N64" s="112"/>
      <c r="O64" s="112"/>
      <c r="P64" s="112"/>
      <c r="R64" s="112"/>
      <c r="S64" s="112"/>
      <c r="T64" s="112"/>
      <c r="V64" s="112"/>
      <c r="W64" s="112"/>
      <c r="X64" s="112"/>
      <c r="Y64" s="112"/>
      <c r="Z64" s="112"/>
      <c r="AA64" s="112"/>
      <c r="AB64" s="112"/>
      <c r="AC64" s="112"/>
      <c r="AD64" s="112"/>
      <c r="AE64" s="112"/>
      <c r="AF64" s="112"/>
      <c r="AG64" s="112"/>
      <c r="AH64" s="112"/>
      <c r="AI64" s="112"/>
      <c r="AL64" s="112"/>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2"/>
      <c r="M65" s="112"/>
      <c r="N65" s="112"/>
      <c r="O65" s="112"/>
      <c r="P65" s="112"/>
      <c r="R65" s="112"/>
      <c r="S65" s="112"/>
      <c r="T65" s="112"/>
      <c r="V65" s="112"/>
      <c r="W65" s="112"/>
      <c r="X65" s="112"/>
      <c r="Y65" s="112"/>
      <c r="Z65" s="112"/>
      <c r="AA65" s="112"/>
      <c r="AB65" s="112"/>
      <c r="AC65" s="112"/>
      <c r="AD65" s="112"/>
      <c r="AE65" s="112"/>
      <c r="AF65" s="112"/>
      <c r="AG65" s="112"/>
      <c r="AH65" s="112"/>
      <c r="AI65" s="112"/>
      <c r="AL65" s="112"/>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2"/>
      <c r="M66" s="112"/>
      <c r="N66" s="112"/>
      <c r="O66" s="112"/>
      <c r="P66" s="112"/>
      <c r="R66" s="112"/>
      <c r="S66" s="112"/>
      <c r="T66" s="112"/>
      <c r="V66" s="112"/>
      <c r="W66" s="112"/>
      <c r="X66" s="112"/>
      <c r="Y66" s="112"/>
      <c r="Z66" s="112"/>
      <c r="AA66" s="112"/>
      <c r="AB66" s="112"/>
      <c r="AC66" s="112"/>
      <c r="AD66" s="112"/>
      <c r="AE66" s="112"/>
      <c r="AF66" s="112"/>
      <c r="AG66" s="112"/>
      <c r="AH66" s="112"/>
      <c r="AI66" s="112"/>
      <c r="AL66" s="112"/>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2"/>
      <c r="M67" s="112"/>
      <c r="N67" s="112"/>
      <c r="O67" s="112"/>
      <c r="P67" s="112"/>
      <c r="R67" s="112"/>
      <c r="S67" s="112"/>
      <c r="T67" s="112"/>
      <c r="V67" s="112"/>
      <c r="W67" s="112"/>
      <c r="X67" s="112"/>
      <c r="Y67" s="112"/>
      <c r="Z67" s="112"/>
      <c r="AA67" s="112"/>
      <c r="AB67" s="112"/>
      <c r="AC67" s="112"/>
      <c r="AD67" s="112"/>
      <c r="AE67" s="112"/>
      <c r="AF67" s="112"/>
      <c r="AG67" s="112"/>
      <c r="AH67" s="112"/>
      <c r="AI67" s="112"/>
      <c r="AL67" s="112"/>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2"/>
      <c r="M68" s="112"/>
      <c r="N68" s="112"/>
      <c r="O68" s="112"/>
      <c r="P68" s="112"/>
      <c r="R68" s="112"/>
      <c r="S68" s="112"/>
      <c r="T68" s="112"/>
      <c r="V68" s="112"/>
      <c r="W68" s="112"/>
      <c r="X68" s="112"/>
      <c r="Y68" s="112"/>
      <c r="Z68" s="112"/>
      <c r="AA68" s="112"/>
      <c r="AB68" s="112"/>
      <c r="AC68" s="112"/>
      <c r="AD68" s="112"/>
      <c r="AE68" s="112"/>
      <c r="AF68" s="112"/>
      <c r="AG68" s="112"/>
      <c r="AH68" s="112"/>
      <c r="AI68" s="112"/>
      <c r="AL68" s="112"/>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2"/>
      <c r="M69" s="112"/>
      <c r="N69" s="112"/>
      <c r="O69" s="112"/>
      <c r="P69" s="112"/>
      <c r="R69" s="112"/>
      <c r="S69" s="112"/>
      <c r="T69" s="112"/>
      <c r="V69" s="112"/>
      <c r="W69" s="112"/>
      <c r="X69" s="112"/>
      <c r="Y69" s="112"/>
      <c r="Z69" s="112"/>
      <c r="AA69" s="112"/>
      <c r="AB69" s="112"/>
      <c r="AC69" s="112"/>
      <c r="AD69" s="112"/>
      <c r="AE69" s="112"/>
      <c r="AF69" s="112"/>
      <c r="AG69" s="112"/>
      <c r="AH69" s="112"/>
      <c r="AI69" s="112"/>
      <c r="AL69" s="112"/>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2"/>
      <c r="M70" s="112"/>
      <c r="N70" s="112"/>
      <c r="O70" s="112"/>
      <c r="P70" s="112"/>
      <c r="R70" s="112"/>
      <c r="S70" s="112"/>
      <c r="T70" s="112"/>
      <c r="V70" s="112"/>
      <c r="W70" s="112"/>
      <c r="X70" s="112"/>
      <c r="Y70" s="112"/>
      <c r="Z70" s="112"/>
      <c r="AA70" s="112"/>
      <c r="AB70" s="112"/>
      <c r="AC70" s="112"/>
      <c r="AD70" s="112"/>
      <c r="AE70" s="112"/>
      <c r="AF70" s="112"/>
      <c r="AG70" s="112"/>
      <c r="AH70" s="112"/>
      <c r="AI70" s="112"/>
      <c r="AL70" s="112"/>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2"/>
      <c r="M71" s="112"/>
      <c r="N71" s="112"/>
      <c r="O71" s="112"/>
      <c r="P71" s="112"/>
      <c r="R71" s="112"/>
      <c r="S71" s="112"/>
      <c r="T71" s="112"/>
      <c r="V71" s="112"/>
      <c r="W71" s="112"/>
      <c r="X71" s="112"/>
      <c r="Y71" s="112"/>
      <c r="Z71" s="112"/>
      <c r="AA71" s="112"/>
      <c r="AB71" s="112"/>
      <c r="AC71" s="112"/>
      <c r="AD71" s="112"/>
      <c r="AE71" s="112"/>
      <c r="AF71" s="112"/>
      <c r="AG71" s="112"/>
      <c r="AH71" s="112"/>
      <c r="AI71" s="112"/>
      <c r="AL71" s="112"/>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2"/>
      <c r="M72" s="112"/>
      <c r="N72" s="112"/>
      <c r="O72" s="112"/>
      <c r="P72" s="112"/>
      <c r="R72" s="112"/>
      <c r="S72" s="112"/>
      <c r="T72" s="112"/>
      <c r="V72" s="112"/>
      <c r="W72" s="112"/>
      <c r="X72" s="112"/>
      <c r="Y72" s="112"/>
      <c r="Z72" s="112"/>
      <c r="AA72" s="112"/>
      <c r="AB72" s="112"/>
      <c r="AC72" s="112"/>
      <c r="AD72" s="112"/>
      <c r="AE72" s="112"/>
      <c r="AF72" s="112"/>
      <c r="AG72" s="112"/>
      <c r="AH72" s="112"/>
      <c r="AI72" s="112"/>
      <c r="AL72" s="112"/>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2"/>
      <c r="M73" s="112"/>
      <c r="N73" s="112"/>
      <c r="O73" s="112"/>
      <c r="P73" s="112"/>
      <c r="R73" s="112"/>
      <c r="S73" s="112"/>
      <c r="T73" s="112"/>
      <c r="V73" s="112"/>
      <c r="W73" s="112"/>
      <c r="X73" s="112"/>
      <c r="Y73" s="112"/>
      <c r="Z73" s="112"/>
      <c r="AA73" s="112"/>
      <c r="AB73" s="112"/>
      <c r="AC73" s="112"/>
      <c r="AD73" s="112"/>
      <c r="AE73" s="112"/>
      <c r="AF73" s="112"/>
      <c r="AG73" s="112"/>
      <c r="AH73" s="112"/>
      <c r="AI73" s="112"/>
      <c r="AL73" s="112"/>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2"/>
      <c r="M74" s="112"/>
      <c r="N74" s="112"/>
      <c r="O74" s="112"/>
      <c r="P74" s="112"/>
      <c r="R74" s="112"/>
      <c r="S74" s="112"/>
      <c r="T74" s="112"/>
      <c r="V74" s="112"/>
      <c r="W74" s="112"/>
      <c r="X74" s="112"/>
      <c r="Y74" s="112"/>
      <c r="Z74" s="112"/>
      <c r="AA74" s="112"/>
      <c r="AB74" s="112"/>
      <c r="AC74" s="112"/>
      <c r="AD74" s="112"/>
      <c r="AE74" s="112"/>
      <c r="AF74" s="112"/>
      <c r="AG74" s="112"/>
      <c r="AH74" s="112"/>
      <c r="AI74" s="112"/>
      <c r="AL74" s="112"/>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2"/>
      <c r="M75" s="112"/>
      <c r="N75" s="112"/>
      <c r="O75" s="112"/>
      <c r="P75" s="112"/>
      <c r="R75" s="112"/>
      <c r="S75" s="112"/>
      <c r="T75" s="112"/>
      <c r="V75" s="112"/>
      <c r="W75" s="112"/>
      <c r="X75" s="112"/>
      <c r="Y75" s="112"/>
      <c r="Z75" s="112"/>
      <c r="AA75" s="112"/>
      <c r="AB75" s="112"/>
      <c r="AC75" s="112"/>
      <c r="AD75" s="112"/>
      <c r="AE75" s="112"/>
      <c r="AF75" s="112"/>
      <c r="AG75" s="112"/>
      <c r="AH75" s="112"/>
      <c r="AI75" s="112"/>
      <c r="AL75" s="112"/>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2"/>
      <c r="M76" s="112"/>
      <c r="N76" s="112"/>
      <c r="O76" s="112"/>
      <c r="P76" s="112"/>
      <c r="R76" s="112"/>
      <c r="S76" s="112"/>
      <c r="T76" s="112"/>
      <c r="V76" s="112"/>
      <c r="W76" s="112"/>
      <c r="X76" s="112"/>
      <c r="Y76" s="112"/>
      <c r="Z76" s="112"/>
      <c r="AA76" s="112"/>
      <c r="AB76" s="112"/>
      <c r="AC76" s="112"/>
      <c r="AD76" s="112"/>
      <c r="AE76" s="112"/>
      <c r="AF76" s="112"/>
      <c r="AG76" s="112"/>
      <c r="AH76" s="112"/>
      <c r="AI76" s="112"/>
      <c r="AL76" s="112"/>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2"/>
      <c r="M77" s="112"/>
      <c r="N77" s="112"/>
      <c r="O77" s="112"/>
      <c r="P77" s="112"/>
      <c r="R77" s="112"/>
      <c r="S77" s="112"/>
      <c r="T77" s="112"/>
      <c r="V77" s="112"/>
      <c r="W77" s="112"/>
      <c r="X77" s="112"/>
      <c r="Y77" s="112"/>
      <c r="Z77" s="112"/>
      <c r="AA77" s="112"/>
      <c r="AB77" s="112"/>
      <c r="AC77" s="112"/>
      <c r="AD77" s="112"/>
      <c r="AE77" s="112"/>
      <c r="AF77" s="112"/>
      <c r="AG77" s="112"/>
      <c r="AH77" s="112"/>
      <c r="AI77" s="112"/>
      <c r="AL77" s="112"/>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2"/>
      <c r="M78" s="112"/>
      <c r="N78" s="112"/>
      <c r="O78" s="112"/>
      <c r="P78" s="112"/>
      <c r="R78" s="112"/>
      <c r="S78" s="112"/>
      <c r="T78" s="112"/>
      <c r="V78" s="112"/>
      <c r="W78" s="112"/>
      <c r="X78" s="112"/>
      <c r="Y78" s="112"/>
      <c r="Z78" s="112"/>
      <c r="AA78" s="112"/>
      <c r="AB78" s="112"/>
      <c r="AC78" s="112"/>
      <c r="AD78" s="112"/>
      <c r="AE78" s="112"/>
      <c r="AF78" s="112"/>
      <c r="AG78" s="112"/>
      <c r="AH78" s="112"/>
      <c r="AI78" s="112"/>
      <c r="AL78" s="112"/>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2"/>
      <c r="M79" s="112"/>
      <c r="N79" s="112"/>
      <c r="O79" s="112"/>
      <c r="P79" s="112"/>
      <c r="R79" s="112"/>
      <c r="S79" s="112"/>
      <c r="T79" s="112"/>
      <c r="V79" s="112"/>
      <c r="W79" s="112"/>
      <c r="X79" s="112"/>
      <c r="Y79" s="112"/>
      <c r="Z79" s="112"/>
      <c r="AA79" s="112"/>
      <c r="AB79" s="112"/>
      <c r="AC79" s="112"/>
      <c r="AD79" s="112"/>
      <c r="AE79" s="112"/>
      <c r="AF79" s="112"/>
      <c r="AG79" s="112"/>
      <c r="AH79" s="112"/>
      <c r="AI79" s="112"/>
      <c r="AL79" s="112"/>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2"/>
      <c r="M80" s="112"/>
      <c r="N80" s="112"/>
      <c r="O80" s="112"/>
      <c r="P80" s="112"/>
      <c r="R80" s="112"/>
      <c r="S80" s="112"/>
      <c r="T80" s="112"/>
      <c r="V80" s="112"/>
      <c r="W80" s="112"/>
      <c r="X80" s="112"/>
      <c r="Y80" s="112"/>
      <c r="Z80" s="112"/>
      <c r="AA80" s="112"/>
      <c r="AB80" s="112"/>
      <c r="AC80" s="112"/>
      <c r="AD80" s="112"/>
      <c r="AE80" s="112"/>
      <c r="AF80" s="112"/>
      <c r="AG80" s="112"/>
      <c r="AH80" s="112"/>
      <c r="AI80" s="112"/>
      <c r="AL80" s="112"/>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2"/>
      <c r="M81" s="112"/>
      <c r="N81" s="112"/>
      <c r="O81" s="112"/>
      <c r="P81" s="112"/>
      <c r="R81" s="112"/>
      <c r="S81" s="112"/>
      <c r="T81" s="112"/>
      <c r="V81" s="112"/>
      <c r="W81" s="112"/>
      <c r="X81" s="112"/>
      <c r="Y81" s="112"/>
      <c r="Z81" s="112"/>
      <c r="AA81" s="112"/>
      <c r="AB81" s="112"/>
      <c r="AC81" s="112"/>
      <c r="AD81" s="112"/>
      <c r="AE81" s="112"/>
      <c r="AF81" s="112"/>
      <c r="AG81" s="112"/>
      <c r="AH81" s="112"/>
      <c r="AI81" s="112"/>
      <c r="AL81" s="112"/>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2"/>
      <c r="M82" s="112"/>
      <c r="N82" s="112"/>
      <c r="O82" s="112"/>
      <c r="P82" s="112"/>
      <c r="R82" s="112"/>
      <c r="S82" s="112"/>
      <c r="T82" s="112"/>
      <c r="V82" s="112"/>
      <c r="W82" s="112"/>
      <c r="X82" s="112"/>
      <c r="Y82" s="112"/>
      <c r="Z82" s="112"/>
      <c r="AA82" s="112"/>
      <c r="AB82" s="112"/>
      <c r="AC82" s="112"/>
      <c r="AD82" s="112"/>
      <c r="AE82" s="112"/>
      <c r="AF82" s="112"/>
      <c r="AG82" s="112"/>
      <c r="AH82" s="112"/>
      <c r="AI82" s="112"/>
      <c r="AL82" s="112"/>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2"/>
      <c r="M83" s="112"/>
      <c r="N83" s="112"/>
      <c r="O83" s="112"/>
      <c r="P83" s="112"/>
      <c r="R83" s="112"/>
      <c r="S83" s="112"/>
      <c r="T83" s="112"/>
      <c r="V83" s="112"/>
      <c r="W83" s="112"/>
      <c r="X83" s="112"/>
      <c r="Y83" s="112"/>
      <c r="Z83" s="112"/>
      <c r="AA83" s="112"/>
      <c r="AB83" s="112"/>
      <c r="AC83" s="112"/>
      <c r="AD83" s="112"/>
      <c r="AE83" s="112"/>
      <c r="AF83" s="112"/>
      <c r="AG83" s="112"/>
      <c r="AH83" s="112"/>
      <c r="AI83" s="112"/>
      <c r="AL83" s="112"/>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2"/>
      <c r="M84" s="112"/>
      <c r="N84" s="112"/>
      <c r="O84" s="112"/>
      <c r="P84" s="112"/>
      <c r="R84" s="112"/>
      <c r="S84" s="112"/>
      <c r="T84" s="112"/>
      <c r="V84" s="112"/>
      <c r="W84" s="112"/>
      <c r="X84" s="112"/>
      <c r="Y84" s="112"/>
      <c r="Z84" s="112"/>
      <c r="AA84" s="112"/>
      <c r="AB84" s="112"/>
      <c r="AC84" s="112"/>
      <c r="AD84" s="112"/>
      <c r="AE84" s="112"/>
      <c r="AF84" s="112"/>
      <c r="AG84" s="112"/>
      <c r="AH84" s="112"/>
      <c r="AI84" s="112"/>
      <c r="AL84" s="112"/>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2"/>
      <c r="M85" s="112"/>
      <c r="N85" s="112"/>
      <c r="O85" s="112"/>
      <c r="P85" s="112"/>
      <c r="R85" s="112"/>
      <c r="S85" s="112"/>
      <c r="T85" s="112"/>
      <c r="V85" s="112"/>
      <c r="W85" s="112"/>
      <c r="X85" s="112"/>
      <c r="Y85" s="112"/>
      <c r="Z85" s="112"/>
      <c r="AA85" s="112"/>
      <c r="AB85" s="112"/>
      <c r="AC85" s="112"/>
      <c r="AD85" s="112"/>
      <c r="AE85" s="112"/>
      <c r="AF85" s="112"/>
      <c r="AG85" s="112"/>
      <c r="AH85" s="112"/>
      <c r="AI85" s="112"/>
      <c r="AL85" s="112"/>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2"/>
      <c r="M86" s="112"/>
      <c r="N86" s="112"/>
      <c r="O86" s="112"/>
      <c r="P86" s="112"/>
      <c r="R86" s="112"/>
      <c r="S86" s="112"/>
      <c r="T86" s="112"/>
      <c r="V86" s="112"/>
      <c r="W86" s="112"/>
      <c r="X86" s="112"/>
      <c r="Y86" s="112"/>
      <c r="Z86" s="112"/>
      <c r="AA86" s="112"/>
      <c r="AB86" s="112"/>
      <c r="AC86" s="112"/>
      <c r="AD86" s="112"/>
      <c r="AE86" s="112"/>
      <c r="AF86" s="112"/>
      <c r="AG86" s="112"/>
      <c r="AH86" s="112"/>
      <c r="AI86" s="112"/>
      <c r="AL86" s="112"/>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2"/>
      <c r="M87" s="112"/>
      <c r="N87" s="112"/>
      <c r="O87" s="112"/>
      <c r="P87" s="112"/>
      <c r="R87" s="112"/>
      <c r="S87" s="112"/>
      <c r="T87" s="112"/>
      <c r="V87" s="112"/>
      <c r="W87" s="112"/>
      <c r="X87" s="112"/>
      <c r="Y87" s="112"/>
      <c r="Z87" s="112"/>
      <c r="AA87" s="112"/>
      <c r="AB87" s="112"/>
      <c r="AC87" s="112"/>
      <c r="AD87" s="112"/>
      <c r="AE87" s="112"/>
      <c r="AF87" s="112"/>
      <c r="AG87" s="112"/>
      <c r="AH87" s="112"/>
      <c r="AI87" s="112"/>
      <c r="AL87" s="112"/>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2"/>
      <c r="M88" s="112"/>
      <c r="N88" s="112"/>
      <c r="O88" s="112"/>
      <c r="P88" s="112"/>
      <c r="R88" s="112"/>
      <c r="S88" s="112"/>
      <c r="T88" s="112"/>
      <c r="V88" s="112"/>
      <c r="W88" s="112"/>
      <c r="X88" s="112"/>
      <c r="Y88" s="112"/>
      <c r="Z88" s="112"/>
      <c r="AA88" s="112"/>
      <c r="AB88" s="112"/>
      <c r="AC88" s="112"/>
      <c r="AD88" s="112"/>
      <c r="AE88" s="112"/>
      <c r="AF88" s="112"/>
      <c r="AG88" s="112"/>
      <c r="AH88" s="112"/>
      <c r="AI88" s="112"/>
      <c r="AL88" s="112"/>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2"/>
      <c r="M89" s="112"/>
      <c r="N89" s="112"/>
      <c r="O89" s="112"/>
      <c r="P89" s="112"/>
      <c r="R89" s="112"/>
      <c r="S89" s="112"/>
      <c r="T89" s="112"/>
      <c r="V89" s="112"/>
      <c r="W89" s="112"/>
      <c r="X89" s="112"/>
      <c r="Y89" s="112"/>
      <c r="Z89" s="112"/>
      <c r="AA89" s="112"/>
      <c r="AB89" s="112"/>
      <c r="AC89" s="112"/>
      <c r="AD89" s="112"/>
      <c r="AE89" s="112"/>
      <c r="AF89" s="112"/>
      <c r="AG89" s="112"/>
      <c r="AH89" s="112"/>
      <c r="AI89" s="112"/>
      <c r="AL89" s="112"/>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2"/>
      <c r="M90" s="112"/>
      <c r="N90" s="112"/>
      <c r="O90" s="112"/>
      <c r="P90" s="112"/>
      <c r="R90" s="112"/>
      <c r="S90" s="112"/>
      <c r="T90" s="112"/>
      <c r="V90" s="112"/>
      <c r="W90" s="112"/>
      <c r="X90" s="112"/>
      <c r="Y90" s="112"/>
      <c r="Z90" s="112"/>
      <c r="AA90" s="112"/>
      <c r="AB90" s="112"/>
      <c r="AC90" s="112"/>
      <c r="AD90" s="112"/>
      <c r="AE90" s="112"/>
      <c r="AF90" s="112"/>
      <c r="AG90" s="112"/>
      <c r="AH90" s="112"/>
      <c r="AI90" s="112"/>
      <c r="AL90" s="112"/>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2"/>
      <c r="M91" s="112"/>
      <c r="N91" s="112"/>
      <c r="O91" s="112"/>
      <c r="P91" s="112"/>
      <c r="R91" s="112"/>
      <c r="S91" s="112"/>
      <c r="T91" s="112"/>
      <c r="V91" s="112"/>
      <c r="W91" s="112"/>
      <c r="X91" s="112"/>
      <c r="Y91" s="112"/>
      <c r="Z91" s="112"/>
      <c r="AA91" s="112"/>
      <c r="AB91" s="112"/>
      <c r="AC91" s="112"/>
      <c r="AD91" s="112"/>
      <c r="AE91" s="112"/>
      <c r="AF91" s="112"/>
      <c r="AG91" s="112"/>
      <c r="AH91" s="112"/>
      <c r="AI91" s="112"/>
      <c r="AL91" s="112"/>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2"/>
      <c r="M92" s="112"/>
      <c r="N92" s="112"/>
      <c r="O92" s="112"/>
      <c r="P92" s="112"/>
      <c r="R92" s="112"/>
      <c r="S92" s="112"/>
      <c r="T92" s="112"/>
      <c r="V92" s="112"/>
      <c r="W92" s="112"/>
      <c r="X92" s="112"/>
      <c r="Y92" s="112"/>
      <c r="Z92" s="112"/>
      <c r="AA92" s="112"/>
      <c r="AB92" s="112"/>
      <c r="AC92" s="112"/>
      <c r="AD92" s="112"/>
      <c r="AE92" s="112"/>
      <c r="AF92" s="112"/>
      <c r="AG92" s="112"/>
      <c r="AH92" s="112"/>
      <c r="AI92" s="112"/>
      <c r="AL92" s="112"/>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2"/>
      <c r="M93" s="112"/>
      <c r="N93" s="112"/>
      <c r="O93" s="112"/>
      <c r="P93" s="112"/>
      <c r="R93" s="112"/>
      <c r="S93" s="112"/>
      <c r="T93" s="112"/>
      <c r="V93" s="112"/>
      <c r="W93" s="112"/>
      <c r="X93" s="112"/>
      <c r="Y93" s="112"/>
      <c r="Z93" s="112"/>
      <c r="AA93" s="112"/>
      <c r="AB93" s="112"/>
      <c r="AC93" s="112"/>
      <c r="AD93" s="112"/>
      <c r="AE93" s="112"/>
      <c r="AF93" s="112"/>
      <c r="AG93" s="112"/>
      <c r="AH93" s="112"/>
      <c r="AI93" s="112"/>
      <c r="AL93" s="112"/>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2"/>
      <c r="M94" s="112"/>
      <c r="N94" s="112"/>
      <c r="O94" s="112"/>
      <c r="P94" s="112"/>
      <c r="R94" s="112"/>
      <c r="S94" s="112"/>
      <c r="T94" s="112"/>
      <c r="V94" s="112"/>
      <c r="W94" s="112"/>
      <c r="X94" s="112"/>
      <c r="Y94" s="112"/>
      <c r="Z94" s="112"/>
      <c r="AA94" s="112"/>
      <c r="AB94" s="112"/>
      <c r="AC94" s="112"/>
      <c r="AD94" s="112"/>
      <c r="AE94" s="112"/>
      <c r="AF94" s="112"/>
      <c r="AG94" s="112"/>
      <c r="AH94" s="112"/>
      <c r="AI94" s="112"/>
      <c r="AL94" s="112"/>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2"/>
      <c r="M95" s="112"/>
      <c r="N95" s="112"/>
      <c r="O95" s="112"/>
      <c r="P95" s="112"/>
      <c r="R95" s="112"/>
      <c r="S95" s="112"/>
      <c r="T95" s="112"/>
      <c r="V95" s="112"/>
      <c r="W95" s="112"/>
      <c r="X95" s="112"/>
      <c r="Y95" s="112"/>
      <c r="Z95" s="112"/>
      <c r="AA95" s="112"/>
      <c r="AB95" s="112"/>
      <c r="AC95" s="112"/>
      <c r="AD95" s="112"/>
      <c r="AE95" s="112"/>
      <c r="AF95" s="112"/>
      <c r="AG95" s="112"/>
      <c r="AH95" s="112"/>
      <c r="AI95" s="112"/>
      <c r="AL95" s="112"/>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2"/>
      <c r="M96" s="112"/>
      <c r="N96" s="112"/>
      <c r="O96" s="112"/>
      <c r="P96" s="112"/>
      <c r="R96" s="112"/>
      <c r="S96" s="112"/>
      <c r="T96" s="112"/>
      <c r="V96" s="112"/>
      <c r="W96" s="112"/>
      <c r="X96" s="112"/>
      <c r="Y96" s="112"/>
      <c r="Z96" s="112"/>
      <c r="AA96" s="112"/>
      <c r="AB96" s="112"/>
      <c r="AC96" s="112"/>
      <c r="AD96" s="112"/>
      <c r="AE96" s="112"/>
      <c r="AF96" s="112"/>
      <c r="AG96" s="112"/>
      <c r="AH96" s="112"/>
      <c r="AI96" s="112"/>
      <c r="AL96" s="112"/>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2"/>
      <c r="M97" s="112"/>
      <c r="N97" s="112"/>
      <c r="O97" s="112"/>
      <c r="P97" s="112"/>
      <c r="R97" s="112"/>
      <c r="S97" s="112"/>
      <c r="T97" s="112"/>
      <c r="V97" s="112"/>
      <c r="W97" s="112"/>
      <c r="X97" s="112"/>
      <c r="Y97" s="112"/>
      <c r="Z97" s="112"/>
      <c r="AA97" s="112"/>
      <c r="AB97" s="112"/>
      <c r="AC97" s="112"/>
      <c r="AD97" s="112"/>
      <c r="AE97" s="112"/>
      <c r="AF97" s="112"/>
      <c r="AG97" s="112"/>
      <c r="AH97" s="112"/>
      <c r="AI97" s="112"/>
      <c r="AL97" s="112"/>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2"/>
      <c r="M98" s="112"/>
      <c r="N98" s="112"/>
      <c r="O98" s="112"/>
      <c r="P98" s="112"/>
      <c r="R98" s="112"/>
      <c r="S98" s="112"/>
      <c r="T98" s="112"/>
      <c r="V98" s="112"/>
      <c r="W98" s="112"/>
      <c r="X98" s="112"/>
      <c r="Y98" s="112"/>
      <c r="Z98" s="112"/>
      <c r="AA98" s="112"/>
      <c r="AB98" s="112"/>
      <c r="AC98" s="112"/>
      <c r="AD98" s="112"/>
      <c r="AE98" s="112"/>
      <c r="AF98" s="112"/>
      <c r="AG98" s="112"/>
      <c r="AH98" s="112"/>
      <c r="AI98" s="112"/>
      <c r="AL98" s="112"/>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2"/>
      <c r="M99" s="112"/>
      <c r="N99" s="112"/>
      <c r="O99" s="112"/>
      <c r="P99" s="112"/>
      <c r="R99" s="112"/>
      <c r="S99" s="112"/>
      <c r="T99" s="112"/>
      <c r="V99" s="112"/>
      <c r="W99" s="112"/>
      <c r="X99" s="112"/>
      <c r="Y99" s="112"/>
      <c r="Z99" s="112"/>
      <c r="AA99" s="112"/>
      <c r="AB99" s="112"/>
      <c r="AC99" s="112"/>
      <c r="AD99" s="112"/>
      <c r="AE99" s="112"/>
      <c r="AF99" s="112"/>
      <c r="AG99" s="112"/>
      <c r="AH99" s="112"/>
      <c r="AI99" s="112"/>
      <c r="AL99" s="112"/>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2"/>
      <c r="M100" s="112"/>
      <c r="N100" s="112"/>
      <c r="O100" s="112"/>
      <c r="P100" s="112"/>
      <c r="R100" s="112"/>
      <c r="S100" s="112"/>
      <c r="T100" s="112"/>
      <c r="V100" s="112"/>
      <c r="W100" s="112"/>
      <c r="X100" s="112"/>
      <c r="Y100" s="112"/>
      <c r="Z100" s="112"/>
      <c r="AA100" s="112"/>
      <c r="AB100" s="112"/>
      <c r="AC100" s="112"/>
      <c r="AD100" s="112"/>
      <c r="AE100" s="112"/>
      <c r="AF100" s="112"/>
      <c r="AG100" s="112"/>
      <c r="AH100" s="112"/>
      <c r="AI100" s="112"/>
      <c r="AL100" s="112"/>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2"/>
      <c r="M101" s="112"/>
      <c r="N101" s="112"/>
      <c r="O101" s="112"/>
      <c r="P101" s="112"/>
      <c r="R101" s="112"/>
      <c r="S101" s="112"/>
      <c r="T101" s="112"/>
      <c r="V101" s="112"/>
      <c r="W101" s="112"/>
      <c r="X101" s="112"/>
      <c r="Y101" s="112"/>
      <c r="Z101" s="112"/>
      <c r="AA101" s="112"/>
      <c r="AB101" s="112"/>
      <c r="AC101" s="112"/>
      <c r="AD101" s="112"/>
      <c r="AE101" s="112"/>
      <c r="AF101" s="112"/>
      <c r="AG101" s="112"/>
      <c r="AH101" s="112"/>
      <c r="AI101" s="112"/>
      <c r="AL101" s="112"/>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2"/>
      <c r="M102" s="112"/>
      <c r="N102" s="112"/>
      <c r="O102" s="112"/>
      <c r="P102" s="112"/>
      <c r="R102" s="112"/>
      <c r="S102" s="112"/>
      <c r="T102" s="112"/>
      <c r="V102" s="112"/>
      <c r="W102" s="112"/>
      <c r="X102" s="112"/>
      <c r="Y102" s="112"/>
      <c r="Z102" s="112"/>
      <c r="AA102" s="112"/>
      <c r="AB102" s="112"/>
      <c r="AC102" s="112"/>
      <c r="AD102" s="112"/>
      <c r="AE102" s="112"/>
      <c r="AF102" s="112"/>
      <c r="AG102" s="112"/>
      <c r="AH102" s="112"/>
      <c r="AI102" s="112"/>
      <c r="AL102" s="112"/>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2"/>
      <c r="M103" s="112"/>
      <c r="N103" s="112"/>
      <c r="O103" s="112"/>
      <c r="P103" s="112"/>
      <c r="R103" s="112"/>
      <c r="S103" s="112"/>
      <c r="T103" s="112"/>
      <c r="V103" s="112"/>
      <c r="W103" s="112"/>
      <c r="X103" s="112"/>
      <c r="Y103" s="112"/>
      <c r="Z103" s="112"/>
      <c r="AA103" s="112"/>
      <c r="AB103" s="112"/>
      <c r="AC103" s="112"/>
      <c r="AD103" s="112"/>
      <c r="AE103" s="112"/>
      <c r="AF103" s="112"/>
      <c r="AG103" s="112"/>
      <c r="AH103" s="112"/>
      <c r="AI103" s="112"/>
      <c r="AL103" s="112"/>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2"/>
      <c r="M104" s="112"/>
      <c r="N104" s="112"/>
      <c r="O104" s="112"/>
      <c r="P104" s="112"/>
      <c r="R104" s="112"/>
      <c r="S104" s="112"/>
      <c r="T104" s="112"/>
      <c r="V104" s="112"/>
      <c r="W104" s="112"/>
      <c r="X104" s="112"/>
      <c r="Y104" s="112"/>
      <c r="Z104" s="112"/>
      <c r="AA104" s="112"/>
      <c r="AB104" s="112"/>
      <c r="AC104" s="112"/>
      <c r="AD104" s="112"/>
      <c r="AE104" s="112"/>
      <c r="AF104" s="112"/>
      <c r="AG104" s="112"/>
      <c r="AH104" s="112"/>
      <c r="AI104" s="112"/>
      <c r="AL104" s="112"/>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2"/>
      <c r="M105" s="112"/>
      <c r="N105" s="112"/>
      <c r="O105" s="112"/>
      <c r="P105" s="112"/>
      <c r="R105" s="112"/>
      <c r="S105" s="112"/>
      <c r="T105" s="112"/>
      <c r="V105" s="112"/>
      <c r="W105" s="112"/>
      <c r="X105" s="112"/>
      <c r="Y105" s="112"/>
      <c r="Z105" s="112"/>
      <c r="AA105" s="112"/>
      <c r="AB105" s="112"/>
      <c r="AC105" s="112"/>
      <c r="AD105" s="112"/>
      <c r="AE105" s="112"/>
      <c r="AF105" s="112"/>
      <c r="AG105" s="112"/>
      <c r="AH105" s="112"/>
      <c r="AI105" s="112"/>
      <c r="AL105" s="112"/>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2"/>
      <c r="M106" s="112"/>
      <c r="N106" s="112"/>
      <c r="O106" s="112"/>
      <c r="P106" s="112"/>
      <c r="R106" s="112"/>
      <c r="S106" s="112"/>
      <c r="T106" s="112"/>
      <c r="V106" s="112"/>
      <c r="W106" s="112"/>
      <c r="X106" s="112"/>
      <c r="Y106" s="112"/>
      <c r="Z106" s="112"/>
      <c r="AA106" s="112"/>
      <c r="AB106" s="112"/>
      <c r="AC106" s="112"/>
      <c r="AD106" s="112"/>
      <c r="AE106" s="112"/>
      <c r="AF106" s="112"/>
      <c r="AG106" s="112"/>
      <c r="AH106" s="112"/>
      <c r="AI106" s="112"/>
      <c r="AL106" s="112"/>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2"/>
      <c r="M107" s="112"/>
      <c r="N107" s="112"/>
      <c r="O107" s="112"/>
      <c r="P107" s="112"/>
      <c r="R107" s="112"/>
      <c r="S107" s="112"/>
      <c r="T107" s="112"/>
      <c r="V107" s="112"/>
      <c r="W107" s="112"/>
      <c r="X107" s="112"/>
      <c r="Y107" s="112"/>
      <c r="Z107" s="112"/>
      <c r="AA107" s="112"/>
      <c r="AB107" s="112"/>
      <c r="AC107" s="112"/>
      <c r="AD107" s="112"/>
      <c r="AE107" s="112"/>
      <c r="AF107" s="112"/>
      <c r="AG107" s="112"/>
      <c r="AH107" s="112"/>
      <c r="AI107" s="112"/>
      <c r="AL107" s="112"/>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2"/>
      <c r="M108" s="112"/>
      <c r="N108" s="112"/>
      <c r="O108" s="112"/>
      <c r="P108" s="112"/>
      <c r="R108" s="112"/>
      <c r="S108" s="112"/>
      <c r="T108" s="112"/>
      <c r="V108" s="112"/>
      <c r="W108" s="112"/>
      <c r="X108" s="112"/>
      <c r="Y108" s="112"/>
      <c r="Z108" s="112"/>
      <c r="AA108" s="112"/>
      <c r="AB108" s="112"/>
      <c r="AC108" s="112"/>
      <c r="AD108" s="112"/>
      <c r="AE108" s="112"/>
      <c r="AF108" s="112"/>
      <c r="AG108" s="112"/>
      <c r="AH108" s="112"/>
      <c r="AI108" s="112"/>
      <c r="AL108" s="112"/>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2"/>
      <c r="M109" s="112"/>
      <c r="N109" s="112"/>
      <c r="O109" s="112"/>
      <c r="P109" s="112"/>
      <c r="R109" s="112"/>
      <c r="S109" s="112"/>
      <c r="T109" s="112"/>
      <c r="V109" s="112"/>
      <c r="W109" s="112"/>
      <c r="X109" s="112"/>
      <c r="Y109" s="112"/>
      <c r="Z109" s="112"/>
      <c r="AA109" s="112"/>
      <c r="AB109" s="112"/>
      <c r="AC109" s="112"/>
      <c r="AD109" s="112"/>
      <c r="AE109" s="112"/>
      <c r="AF109" s="112"/>
      <c r="AG109" s="112"/>
      <c r="AH109" s="112"/>
      <c r="AI109" s="112"/>
      <c r="AL109" s="112"/>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2"/>
      <c r="M110" s="112"/>
      <c r="N110" s="112"/>
      <c r="O110" s="112"/>
      <c r="P110" s="112"/>
      <c r="R110" s="112"/>
      <c r="S110" s="112"/>
      <c r="T110" s="112"/>
      <c r="V110" s="112"/>
      <c r="W110" s="112"/>
      <c r="X110" s="112"/>
      <c r="Y110" s="112"/>
      <c r="Z110" s="112"/>
      <c r="AA110" s="112"/>
      <c r="AB110" s="112"/>
      <c r="AC110" s="112"/>
      <c r="AD110" s="112"/>
      <c r="AE110" s="112"/>
      <c r="AF110" s="112"/>
      <c r="AG110" s="112"/>
      <c r="AH110" s="112"/>
      <c r="AI110" s="112"/>
      <c r="AL110" s="112"/>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2"/>
      <c r="M111" s="112"/>
      <c r="N111" s="112"/>
      <c r="O111" s="112"/>
      <c r="P111" s="112"/>
      <c r="R111" s="112"/>
      <c r="S111" s="112"/>
      <c r="T111" s="112"/>
      <c r="V111" s="112"/>
      <c r="W111" s="112"/>
      <c r="X111" s="112"/>
      <c r="Y111" s="112"/>
      <c r="Z111" s="112"/>
      <c r="AA111" s="112"/>
      <c r="AB111" s="112"/>
      <c r="AC111" s="112"/>
      <c r="AD111" s="112"/>
      <c r="AE111" s="112"/>
      <c r="AF111" s="112"/>
      <c r="AG111" s="112"/>
      <c r="AH111" s="112"/>
      <c r="AI111" s="112"/>
      <c r="AL111" s="112"/>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2"/>
      <c r="M112" s="112"/>
      <c r="N112" s="112"/>
      <c r="O112" s="112"/>
      <c r="P112" s="112"/>
      <c r="R112" s="112"/>
      <c r="S112" s="112"/>
      <c r="T112" s="112"/>
      <c r="V112" s="112"/>
      <c r="W112" s="112"/>
      <c r="X112" s="112"/>
      <c r="Y112" s="112"/>
      <c r="Z112" s="112"/>
      <c r="AA112" s="112"/>
      <c r="AB112" s="112"/>
      <c r="AC112" s="112"/>
      <c r="AD112" s="112"/>
      <c r="AE112" s="112"/>
      <c r="AF112" s="112"/>
      <c r="AG112" s="112"/>
      <c r="AH112" s="112"/>
      <c r="AI112" s="112"/>
      <c r="AL112" s="112"/>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2"/>
      <c r="M113" s="112"/>
      <c r="N113" s="112"/>
      <c r="O113" s="112"/>
      <c r="P113" s="112"/>
      <c r="R113" s="112"/>
      <c r="S113" s="112"/>
      <c r="T113" s="112"/>
      <c r="V113" s="112"/>
      <c r="W113" s="112"/>
      <c r="X113" s="112"/>
      <c r="Y113" s="112"/>
      <c r="Z113" s="112"/>
      <c r="AA113" s="112"/>
      <c r="AB113" s="112"/>
      <c r="AC113" s="112"/>
      <c r="AD113" s="112"/>
      <c r="AE113" s="112"/>
      <c r="AF113" s="112"/>
      <c r="AG113" s="112"/>
      <c r="AH113" s="112"/>
      <c r="AI113" s="112"/>
      <c r="AL113" s="112"/>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2"/>
      <c r="M114" s="112"/>
      <c r="N114" s="112"/>
      <c r="O114" s="112"/>
      <c r="P114" s="112"/>
      <c r="R114" s="112"/>
      <c r="S114" s="112"/>
      <c r="T114" s="112"/>
      <c r="V114" s="112"/>
      <c r="W114" s="112"/>
      <c r="X114" s="112"/>
      <c r="Y114" s="112"/>
      <c r="Z114" s="112"/>
      <c r="AA114" s="112"/>
      <c r="AB114" s="112"/>
      <c r="AC114" s="112"/>
      <c r="AD114" s="112"/>
      <c r="AE114" s="112"/>
      <c r="AF114" s="112"/>
      <c r="AG114" s="112"/>
      <c r="AH114" s="112"/>
      <c r="AI114" s="112"/>
      <c r="AL114" s="112"/>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2"/>
      <c r="M115" s="112"/>
      <c r="N115" s="112"/>
      <c r="O115" s="112"/>
      <c r="P115" s="112"/>
      <c r="R115" s="112"/>
      <c r="S115" s="112"/>
      <c r="T115" s="112"/>
      <c r="V115" s="112"/>
      <c r="W115" s="112"/>
      <c r="X115" s="112"/>
      <c r="Y115" s="112"/>
      <c r="Z115" s="112"/>
      <c r="AA115" s="112"/>
      <c r="AB115" s="112"/>
      <c r="AC115" s="112"/>
      <c r="AD115" s="112"/>
      <c r="AE115" s="112"/>
      <c r="AF115" s="112"/>
      <c r="AG115" s="112"/>
      <c r="AH115" s="112"/>
      <c r="AI115" s="112"/>
      <c r="AL115" s="112"/>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2"/>
      <c r="M116" s="112"/>
      <c r="N116" s="112"/>
      <c r="O116" s="112"/>
      <c r="P116" s="112"/>
      <c r="R116" s="112"/>
      <c r="S116" s="112"/>
      <c r="T116" s="112"/>
      <c r="V116" s="112"/>
      <c r="W116" s="112"/>
      <c r="X116" s="112"/>
      <c r="Y116" s="112"/>
      <c r="Z116" s="112"/>
      <c r="AA116" s="112"/>
      <c r="AB116" s="112"/>
      <c r="AC116" s="112"/>
      <c r="AD116" s="112"/>
      <c r="AE116" s="112"/>
      <c r="AF116" s="112"/>
      <c r="AG116" s="112"/>
      <c r="AH116" s="112"/>
      <c r="AI116" s="112"/>
      <c r="AL116" s="112"/>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2"/>
      <c r="M117" s="112"/>
      <c r="N117" s="112"/>
      <c r="O117" s="112"/>
      <c r="P117" s="112"/>
      <c r="R117" s="112"/>
      <c r="S117" s="112"/>
      <c r="T117" s="112"/>
      <c r="V117" s="112"/>
      <c r="W117" s="112"/>
      <c r="X117" s="112"/>
      <c r="Y117" s="112"/>
      <c r="Z117" s="112"/>
      <c r="AA117" s="112"/>
      <c r="AB117" s="112"/>
      <c r="AC117" s="112"/>
      <c r="AD117" s="112"/>
      <c r="AE117" s="112"/>
      <c r="AF117" s="112"/>
      <c r="AG117" s="112"/>
      <c r="AH117" s="112"/>
      <c r="AI117" s="112"/>
      <c r="AL117" s="112"/>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2"/>
      <c r="M118" s="112"/>
      <c r="N118" s="112"/>
      <c r="O118" s="112"/>
      <c r="P118" s="112"/>
      <c r="R118" s="112"/>
      <c r="S118" s="112"/>
      <c r="T118" s="112"/>
      <c r="V118" s="112"/>
      <c r="W118" s="112"/>
      <c r="X118" s="112"/>
      <c r="Y118" s="112"/>
      <c r="Z118" s="112"/>
      <c r="AA118" s="112"/>
      <c r="AB118" s="112"/>
      <c r="AC118" s="112"/>
      <c r="AD118" s="112"/>
      <c r="AE118" s="112"/>
      <c r="AF118" s="112"/>
      <c r="AG118" s="112"/>
      <c r="AH118" s="112"/>
      <c r="AI118" s="112"/>
      <c r="AL118" s="112"/>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2"/>
      <c r="M119" s="112"/>
      <c r="N119" s="112"/>
      <c r="O119" s="112"/>
      <c r="P119" s="112"/>
      <c r="R119" s="112"/>
      <c r="S119" s="112"/>
      <c r="T119" s="112"/>
      <c r="V119" s="112"/>
      <c r="W119" s="112"/>
      <c r="X119" s="112"/>
      <c r="Y119" s="112"/>
      <c r="Z119" s="112"/>
      <c r="AA119" s="112"/>
      <c r="AB119" s="112"/>
      <c r="AC119" s="112"/>
      <c r="AD119" s="112"/>
      <c r="AE119" s="112"/>
      <c r="AF119" s="112"/>
      <c r="AG119" s="112"/>
      <c r="AH119" s="112"/>
      <c r="AI119" s="112"/>
      <c r="AL119" s="112"/>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2"/>
      <c r="M120" s="112"/>
      <c r="N120" s="112"/>
      <c r="O120" s="112"/>
      <c r="P120" s="112"/>
      <c r="R120" s="112"/>
      <c r="S120" s="112"/>
      <c r="T120" s="112"/>
      <c r="V120" s="112"/>
      <c r="W120" s="112"/>
      <c r="X120" s="112"/>
      <c r="Y120" s="112"/>
      <c r="Z120" s="112"/>
      <c r="AA120" s="112"/>
      <c r="AB120" s="112"/>
      <c r="AC120" s="112"/>
      <c r="AD120" s="112"/>
      <c r="AE120" s="112"/>
      <c r="AF120" s="112"/>
      <c r="AG120" s="112"/>
      <c r="AH120" s="112"/>
      <c r="AI120" s="112"/>
      <c r="AL120" s="112"/>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2"/>
      <c r="M121" s="112"/>
      <c r="N121" s="112"/>
      <c r="O121" s="112"/>
      <c r="P121" s="112"/>
      <c r="R121" s="112"/>
      <c r="S121" s="112"/>
      <c r="T121" s="112"/>
      <c r="V121" s="112"/>
      <c r="W121" s="112"/>
      <c r="X121" s="112"/>
      <c r="Y121" s="112"/>
      <c r="Z121" s="112"/>
      <c r="AA121" s="112"/>
      <c r="AB121" s="112"/>
      <c r="AC121" s="112"/>
      <c r="AD121" s="112"/>
      <c r="AE121" s="112"/>
      <c r="AF121" s="112"/>
      <c r="AG121" s="112"/>
      <c r="AH121" s="112"/>
      <c r="AI121" s="112"/>
      <c r="AL121" s="112"/>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2"/>
      <c r="M122" s="112"/>
      <c r="N122" s="112"/>
      <c r="O122" s="112"/>
      <c r="P122" s="112"/>
      <c r="R122" s="112"/>
      <c r="S122" s="112"/>
      <c r="T122" s="112"/>
      <c r="V122" s="112"/>
      <c r="W122" s="112"/>
      <c r="X122" s="112"/>
      <c r="Y122" s="112"/>
      <c r="Z122" s="112"/>
      <c r="AA122" s="112"/>
      <c r="AB122" s="112"/>
      <c r="AC122" s="112"/>
      <c r="AD122" s="112"/>
      <c r="AE122" s="112"/>
      <c r="AF122" s="112"/>
      <c r="AG122" s="112"/>
      <c r="AH122" s="112"/>
      <c r="AI122" s="112"/>
      <c r="AL122" s="112"/>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2"/>
      <c r="M123" s="112"/>
      <c r="N123" s="112"/>
      <c r="O123" s="112"/>
      <c r="P123" s="112"/>
      <c r="R123" s="112"/>
      <c r="S123" s="112"/>
      <c r="T123" s="112"/>
      <c r="V123" s="112"/>
      <c r="W123" s="112"/>
      <c r="X123" s="112"/>
      <c r="Y123" s="112"/>
      <c r="Z123" s="112"/>
      <c r="AA123" s="112"/>
      <c r="AB123" s="112"/>
      <c r="AC123" s="112"/>
      <c r="AD123" s="112"/>
      <c r="AE123" s="112"/>
      <c r="AF123" s="112"/>
      <c r="AG123" s="112"/>
      <c r="AH123" s="112"/>
      <c r="AI123" s="112"/>
      <c r="AL123" s="112"/>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2"/>
      <c r="M124" s="112"/>
      <c r="N124" s="112"/>
      <c r="O124" s="112"/>
      <c r="P124" s="112"/>
      <c r="R124" s="112"/>
      <c r="S124" s="112"/>
      <c r="T124" s="112"/>
      <c r="V124" s="112"/>
      <c r="W124" s="112"/>
      <c r="X124" s="112"/>
      <c r="Y124" s="112"/>
      <c r="Z124" s="112"/>
      <c r="AA124" s="112"/>
      <c r="AB124" s="112"/>
      <c r="AC124" s="112"/>
      <c r="AD124" s="112"/>
      <c r="AE124" s="112"/>
      <c r="AF124" s="112"/>
      <c r="AG124" s="112"/>
      <c r="AH124" s="112"/>
      <c r="AI124" s="112"/>
      <c r="AL124" s="112"/>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2"/>
      <c r="M125" s="112"/>
      <c r="N125" s="112"/>
      <c r="O125" s="112"/>
      <c r="P125" s="112"/>
      <c r="R125" s="112"/>
      <c r="S125" s="112"/>
      <c r="T125" s="112"/>
      <c r="V125" s="112"/>
      <c r="W125" s="112"/>
      <c r="X125" s="112"/>
      <c r="Y125" s="112"/>
      <c r="Z125" s="112"/>
      <c r="AA125" s="112"/>
      <c r="AB125" s="112"/>
      <c r="AC125" s="112"/>
      <c r="AD125" s="112"/>
      <c r="AE125" s="112"/>
      <c r="AF125" s="112"/>
      <c r="AG125" s="112"/>
      <c r="AH125" s="112"/>
      <c r="AI125" s="112"/>
      <c r="AL125" s="112"/>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2"/>
      <c r="M126" s="112"/>
      <c r="N126" s="112"/>
      <c r="O126" s="112"/>
      <c r="P126" s="112"/>
      <c r="R126" s="112"/>
      <c r="S126" s="112"/>
      <c r="T126" s="112"/>
      <c r="V126" s="112"/>
      <c r="W126" s="112"/>
      <c r="X126" s="112"/>
      <c r="Y126" s="112"/>
      <c r="Z126" s="112"/>
      <c r="AA126" s="112"/>
      <c r="AB126" s="112"/>
      <c r="AC126" s="112"/>
      <c r="AD126" s="112"/>
      <c r="AE126" s="112"/>
      <c r="AF126" s="112"/>
      <c r="AG126" s="112"/>
      <c r="AH126" s="112"/>
      <c r="AI126" s="112"/>
      <c r="AL126" s="112"/>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2"/>
      <c r="M127" s="112"/>
      <c r="N127" s="112"/>
      <c r="O127" s="112"/>
      <c r="P127" s="112"/>
      <c r="R127" s="112"/>
      <c r="S127" s="112"/>
      <c r="T127" s="112"/>
      <c r="V127" s="112"/>
      <c r="W127" s="112"/>
      <c r="X127" s="112"/>
      <c r="Y127" s="112"/>
      <c r="Z127" s="112"/>
      <c r="AA127" s="112"/>
      <c r="AB127" s="112"/>
      <c r="AC127" s="112"/>
      <c r="AD127" s="112"/>
      <c r="AE127" s="112"/>
      <c r="AF127" s="112"/>
      <c r="AG127" s="112"/>
      <c r="AH127" s="112"/>
      <c r="AI127" s="112"/>
      <c r="AL127" s="112"/>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2"/>
      <c r="M128" s="112"/>
      <c r="N128" s="112"/>
      <c r="O128" s="112"/>
      <c r="P128" s="112"/>
      <c r="R128" s="112"/>
      <c r="S128" s="112"/>
      <c r="T128" s="112"/>
      <c r="V128" s="112"/>
      <c r="W128" s="112"/>
      <c r="X128" s="112"/>
      <c r="Y128" s="112"/>
      <c r="Z128" s="112"/>
      <c r="AA128" s="112"/>
      <c r="AB128" s="112"/>
      <c r="AC128" s="112"/>
      <c r="AD128" s="112"/>
      <c r="AE128" s="112"/>
      <c r="AF128" s="112"/>
      <c r="AG128" s="112"/>
      <c r="AH128" s="112"/>
      <c r="AI128" s="112"/>
      <c r="AL128" s="112"/>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2"/>
      <c r="M129" s="112"/>
      <c r="N129" s="112"/>
      <c r="O129" s="112"/>
      <c r="P129" s="112"/>
      <c r="R129" s="112"/>
      <c r="S129" s="112"/>
      <c r="T129" s="112"/>
      <c r="V129" s="112"/>
      <c r="W129" s="112"/>
      <c r="X129" s="112"/>
      <c r="Y129" s="112"/>
      <c r="Z129" s="112"/>
      <c r="AA129" s="112"/>
      <c r="AB129" s="112"/>
      <c r="AC129" s="112"/>
      <c r="AD129" s="112"/>
      <c r="AE129" s="112"/>
      <c r="AF129" s="112"/>
      <c r="AG129" s="112"/>
      <c r="AH129" s="112"/>
      <c r="AI129" s="112"/>
      <c r="AL129" s="112"/>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2"/>
      <c r="M130" s="112"/>
      <c r="N130" s="112"/>
      <c r="O130" s="112"/>
      <c r="P130" s="112"/>
      <c r="R130" s="112"/>
      <c r="S130" s="112"/>
      <c r="T130" s="112"/>
      <c r="V130" s="112"/>
      <c r="W130" s="112"/>
      <c r="X130" s="112"/>
      <c r="Y130" s="112"/>
      <c r="Z130" s="112"/>
      <c r="AA130" s="112"/>
      <c r="AB130" s="112"/>
      <c r="AC130" s="112"/>
      <c r="AD130" s="112"/>
      <c r="AE130" s="112"/>
      <c r="AF130" s="112"/>
      <c r="AG130" s="112"/>
      <c r="AH130" s="112"/>
      <c r="AI130" s="112"/>
      <c r="AL130" s="112"/>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2"/>
      <c r="M131" s="112"/>
      <c r="N131" s="112"/>
      <c r="O131" s="112"/>
      <c r="P131" s="112"/>
      <c r="R131" s="112"/>
      <c r="S131" s="112"/>
      <c r="T131" s="112"/>
      <c r="V131" s="112"/>
      <c r="W131" s="112"/>
      <c r="X131" s="112"/>
      <c r="Y131" s="112"/>
      <c r="Z131" s="112"/>
      <c r="AA131" s="112"/>
      <c r="AB131" s="112"/>
      <c r="AC131" s="112"/>
      <c r="AD131" s="112"/>
      <c r="AE131" s="112"/>
      <c r="AF131" s="112"/>
      <c r="AG131" s="112"/>
      <c r="AH131" s="112"/>
      <c r="AI131" s="112"/>
      <c r="AL131" s="112"/>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2"/>
      <c r="M132" s="112"/>
      <c r="N132" s="112"/>
      <c r="O132" s="112"/>
      <c r="P132" s="112"/>
      <c r="R132" s="112"/>
      <c r="S132" s="112"/>
      <c r="T132" s="112"/>
      <c r="V132" s="112"/>
      <c r="W132" s="112"/>
      <c r="X132" s="112"/>
      <c r="Y132" s="112"/>
      <c r="Z132" s="112"/>
      <c r="AA132" s="112"/>
      <c r="AB132" s="112"/>
      <c r="AC132" s="112"/>
      <c r="AD132" s="112"/>
      <c r="AE132" s="112"/>
      <c r="AF132" s="112"/>
      <c r="AG132" s="112"/>
      <c r="AH132" s="112"/>
      <c r="AI132" s="112"/>
      <c r="AL132" s="112"/>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2"/>
      <c r="M133" s="112"/>
      <c r="N133" s="112"/>
      <c r="O133" s="112"/>
      <c r="P133" s="112"/>
      <c r="R133" s="112"/>
      <c r="S133" s="112"/>
      <c r="T133" s="112"/>
      <c r="V133" s="112"/>
      <c r="W133" s="112"/>
      <c r="X133" s="112"/>
      <c r="Y133" s="112"/>
      <c r="Z133" s="112"/>
      <c r="AA133" s="112"/>
      <c r="AB133" s="112"/>
      <c r="AC133" s="112"/>
      <c r="AD133" s="112"/>
      <c r="AE133" s="112"/>
      <c r="AF133" s="112"/>
      <c r="AG133" s="112"/>
      <c r="AH133" s="112"/>
      <c r="AI133" s="112"/>
      <c r="AL133" s="112"/>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2"/>
      <c r="M134" s="112"/>
      <c r="N134" s="112"/>
      <c r="O134" s="112"/>
      <c r="P134" s="112"/>
      <c r="R134" s="112"/>
      <c r="S134" s="112"/>
      <c r="T134" s="112"/>
      <c r="V134" s="112"/>
      <c r="W134" s="112"/>
      <c r="X134" s="112"/>
      <c r="Y134" s="112"/>
      <c r="Z134" s="112"/>
      <c r="AA134" s="112"/>
      <c r="AB134" s="112"/>
      <c r="AC134" s="112"/>
      <c r="AD134" s="112"/>
      <c r="AE134" s="112"/>
      <c r="AF134" s="112"/>
      <c r="AG134" s="112"/>
      <c r="AH134" s="112"/>
      <c r="AI134" s="112"/>
      <c r="AL134" s="112"/>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2"/>
      <c r="M135" s="112"/>
      <c r="N135" s="112"/>
      <c r="O135" s="112"/>
      <c r="P135" s="112"/>
      <c r="R135" s="112"/>
      <c r="S135" s="112"/>
      <c r="T135" s="112"/>
      <c r="V135" s="112"/>
      <c r="W135" s="112"/>
      <c r="X135" s="112"/>
      <c r="Y135" s="112"/>
      <c r="Z135" s="112"/>
      <c r="AA135" s="112"/>
      <c r="AB135" s="112"/>
      <c r="AC135" s="112"/>
      <c r="AD135" s="112"/>
      <c r="AE135" s="112"/>
      <c r="AF135" s="112"/>
      <c r="AG135" s="112"/>
      <c r="AH135" s="112"/>
      <c r="AI135" s="112"/>
      <c r="AL135" s="112"/>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2"/>
      <c r="M136" s="112"/>
      <c r="N136" s="112"/>
      <c r="O136" s="112"/>
      <c r="P136" s="112"/>
      <c r="R136" s="112"/>
      <c r="S136" s="112"/>
      <c r="T136" s="112"/>
      <c r="V136" s="112"/>
      <c r="W136" s="112"/>
      <c r="X136" s="112"/>
      <c r="Y136" s="112"/>
      <c r="Z136" s="112"/>
      <c r="AA136" s="112"/>
      <c r="AB136" s="112"/>
      <c r="AC136" s="112"/>
      <c r="AD136" s="112"/>
      <c r="AE136" s="112"/>
      <c r="AF136" s="112"/>
      <c r="AG136" s="112"/>
      <c r="AH136" s="112"/>
      <c r="AI136" s="112"/>
      <c r="AL136" s="112"/>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2"/>
      <c r="M137" s="112"/>
      <c r="N137" s="112"/>
      <c r="O137" s="112"/>
      <c r="P137" s="112"/>
      <c r="R137" s="112"/>
      <c r="S137" s="112"/>
      <c r="T137" s="112"/>
      <c r="V137" s="112"/>
      <c r="W137" s="112"/>
      <c r="X137" s="112"/>
      <c r="Y137" s="112"/>
      <c r="Z137" s="112"/>
      <c r="AA137" s="112"/>
      <c r="AB137" s="112"/>
      <c r="AC137" s="112"/>
      <c r="AD137" s="112"/>
      <c r="AE137" s="112"/>
      <c r="AF137" s="112"/>
      <c r="AG137" s="112"/>
      <c r="AH137" s="112"/>
      <c r="AI137" s="112"/>
      <c r="AL137" s="112"/>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2"/>
      <c r="M138" s="112"/>
      <c r="N138" s="112"/>
      <c r="O138" s="112"/>
      <c r="P138" s="112"/>
      <c r="R138" s="112"/>
      <c r="S138" s="112"/>
      <c r="T138" s="112"/>
      <c r="V138" s="112"/>
      <c r="W138" s="112"/>
      <c r="X138" s="112"/>
      <c r="Y138" s="112"/>
      <c r="Z138" s="112"/>
      <c r="AA138" s="112"/>
      <c r="AB138" s="112"/>
      <c r="AC138" s="112"/>
      <c r="AD138" s="112"/>
      <c r="AE138" s="112"/>
      <c r="AF138" s="112"/>
      <c r="AG138" s="112"/>
      <c r="AH138" s="112"/>
      <c r="AI138" s="112"/>
      <c r="AL138" s="112"/>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2"/>
      <c r="M139" s="112"/>
      <c r="N139" s="112"/>
      <c r="O139" s="112"/>
      <c r="P139" s="112"/>
      <c r="R139" s="112"/>
      <c r="S139" s="112"/>
      <c r="T139" s="112"/>
      <c r="V139" s="112"/>
      <c r="W139" s="112"/>
      <c r="X139" s="112"/>
      <c r="Y139" s="112"/>
      <c r="Z139" s="112"/>
      <c r="AA139" s="112"/>
      <c r="AB139" s="112"/>
      <c r="AC139" s="112"/>
      <c r="AD139" s="112"/>
      <c r="AE139" s="112"/>
      <c r="AF139" s="112"/>
      <c r="AG139" s="112"/>
      <c r="AH139" s="112"/>
      <c r="AI139" s="112"/>
      <c r="AL139" s="112"/>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2"/>
      <c r="M140" s="112"/>
      <c r="N140" s="112"/>
      <c r="O140" s="112"/>
      <c r="P140" s="112"/>
      <c r="R140" s="112"/>
      <c r="S140" s="112"/>
      <c r="T140" s="112"/>
      <c r="V140" s="112"/>
      <c r="W140" s="112"/>
      <c r="X140" s="112"/>
      <c r="Y140" s="112"/>
      <c r="Z140" s="112"/>
      <c r="AA140" s="112"/>
      <c r="AB140" s="112"/>
      <c r="AC140" s="112"/>
      <c r="AD140" s="112"/>
      <c r="AE140" s="112"/>
      <c r="AF140" s="112"/>
      <c r="AG140" s="112"/>
      <c r="AH140" s="112"/>
      <c r="AI140" s="112"/>
      <c r="AL140" s="112"/>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2"/>
      <c r="M141" s="112"/>
      <c r="N141" s="112"/>
      <c r="O141" s="112"/>
      <c r="P141" s="112"/>
      <c r="R141" s="112"/>
      <c r="S141" s="112"/>
      <c r="T141" s="112"/>
      <c r="V141" s="112"/>
      <c r="W141" s="112"/>
      <c r="X141" s="112"/>
      <c r="Y141" s="112"/>
      <c r="Z141" s="112"/>
      <c r="AA141" s="112"/>
      <c r="AB141" s="112"/>
      <c r="AC141" s="112"/>
      <c r="AD141" s="112"/>
      <c r="AE141" s="112"/>
      <c r="AF141" s="112"/>
      <c r="AG141" s="112"/>
      <c r="AH141" s="112"/>
      <c r="AI141" s="112"/>
      <c r="AL141" s="112"/>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2"/>
      <c r="M142" s="112"/>
      <c r="N142" s="112"/>
      <c r="O142" s="112"/>
      <c r="P142" s="112"/>
      <c r="R142" s="112"/>
      <c r="S142" s="112"/>
      <c r="T142" s="112"/>
      <c r="V142" s="112"/>
      <c r="W142" s="112"/>
      <c r="X142" s="112"/>
      <c r="Y142" s="112"/>
      <c r="Z142" s="112"/>
      <c r="AA142" s="112"/>
      <c r="AB142" s="112"/>
      <c r="AC142" s="112"/>
      <c r="AD142" s="112"/>
      <c r="AE142" s="112"/>
      <c r="AF142" s="112"/>
      <c r="AG142" s="112"/>
      <c r="AH142" s="112"/>
      <c r="AI142" s="112"/>
      <c r="AL142" s="112"/>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2"/>
      <c r="M143" s="112"/>
      <c r="N143" s="112"/>
      <c r="O143" s="112"/>
      <c r="P143" s="112"/>
      <c r="R143" s="112"/>
      <c r="S143" s="112"/>
      <c r="T143" s="112"/>
      <c r="V143" s="112"/>
      <c r="W143" s="112"/>
      <c r="X143" s="112"/>
      <c r="Y143" s="112"/>
      <c r="Z143" s="112"/>
      <c r="AA143" s="112"/>
      <c r="AB143" s="112"/>
      <c r="AC143" s="112"/>
      <c r="AD143" s="112"/>
      <c r="AE143" s="112"/>
      <c r="AF143" s="112"/>
      <c r="AG143" s="112"/>
      <c r="AH143" s="112"/>
      <c r="AI143" s="112"/>
      <c r="AL143" s="112"/>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2"/>
      <c r="M144" s="112"/>
      <c r="N144" s="112"/>
      <c r="O144" s="112"/>
      <c r="P144" s="112"/>
      <c r="R144" s="112"/>
      <c r="S144" s="112"/>
      <c r="T144" s="112"/>
      <c r="V144" s="112"/>
      <c r="W144" s="112"/>
      <c r="X144" s="112"/>
      <c r="Y144" s="112"/>
      <c r="Z144" s="112"/>
      <c r="AA144" s="112"/>
      <c r="AB144" s="112"/>
      <c r="AC144" s="112"/>
      <c r="AD144" s="112"/>
      <c r="AE144" s="112"/>
      <c r="AF144" s="112"/>
      <c r="AG144" s="112"/>
      <c r="AH144" s="112"/>
      <c r="AI144" s="112"/>
      <c r="AL144" s="112"/>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2"/>
      <c r="M145" s="112"/>
      <c r="N145" s="112"/>
      <c r="O145" s="112"/>
      <c r="P145" s="112"/>
      <c r="R145" s="112"/>
      <c r="S145" s="112"/>
      <c r="T145" s="112"/>
      <c r="V145" s="112"/>
      <c r="W145" s="112"/>
      <c r="X145" s="112"/>
      <c r="Y145" s="112"/>
      <c r="Z145" s="112"/>
      <c r="AA145" s="112"/>
      <c r="AB145" s="112"/>
      <c r="AC145" s="112"/>
      <c r="AD145" s="112"/>
      <c r="AE145" s="112"/>
      <c r="AF145" s="112"/>
      <c r="AG145" s="112"/>
      <c r="AH145" s="112"/>
      <c r="AI145" s="112"/>
      <c r="AL145" s="112"/>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2"/>
      <c r="M146" s="112"/>
      <c r="N146" s="112"/>
      <c r="O146" s="112"/>
      <c r="P146" s="112"/>
      <c r="R146" s="112"/>
      <c r="S146" s="112"/>
      <c r="T146" s="112"/>
      <c r="V146" s="112"/>
      <c r="W146" s="112"/>
      <c r="X146" s="112"/>
      <c r="Y146" s="112"/>
      <c r="Z146" s="112"/>
      <c r="AA146" s="112"/>
      <c r="AB146" s="112"/>
      <c r="AC146" s="112"/>
      <c r="AD146" s="112"/>
      <c r="AE146" s="112"/>
      <c r="AF146" s="112"/>
      <c r="AG146" s="112"/>
      <c r="AH146" s="112"/>
      <c r="AI146" s="112"/>
      <c r="AL146" s="112"/>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2"/>
      <c r="M147" s="112"/>
      <c r="N147" s="112"/>
      <c r="O147" s="112"/>
      <c r="P147" s="112"/>
      <c r="R147" s="112"/>
      <c r="S147" s="112"/>
      <c r="T147" s="112"/>
      <c r="V147" s="112"/>
      <c r="W147" s="112"/>
      <c r="X147" s="112"/>
      <c r="Y147" s="112"/>
      <c r="Z147" s="112"/>
      <c r="AA147" s="112"/>
      <c r="AB147" s="112"/>
      <c r="AC147" s="112"/>
      <c r="AD147" s="112"/>
      <c r="AE147" s="112"/>
      <c r="AF147" s="112"/>
      <c r="AG147" s="112"/>
      <c r="AH147" s="112"/>
      <c r="AI147" s="112"/>
      <c r="AL147" s="112"/>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2"/>
      <c r="M148" s="112"/>
      <c r="N148" s="112"/>
      <c r="O148" s="112"/>
      <c r="P148" s="112"/>
      <c r="R148" s="112"/>
      <c r="S148" s="112"/>
      <c r="T148" s="112"/>
      <c r="V148" s="112"/>
      <c r="W148" s="112"/>
      <c r="X148" s="112"/>
      <c r="Y148" s="112"/>
      <c r="Z148" s="112"/>
      <c r="AA148" s="112"/>
      <c r="AB148" s="112"/>
      <c r="AC148" s="112"/>
      <c r="AD148" s="112"/>
      <c r="AE148" s="112"/>
      <c r="AF148" s="112"/>
      <c r="AG148" s="112"/>
      <c r="AH148" s="112"/>
      <c r="AI148" s="112"/>
      <c r="AL148" s="112"/>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2"/>
      <c r="M149" s="112"/>
      <c r="N149" s="112"/>
      <c r="O149" s="112"/>
      <c r="P149" s="112"/>
      <c r="R149" s="112"/>
      <c r="S149" s="112"/>
      <c r="T149" s="112"/>
      <c r="V149" s="112"/>
      <c r="W149" s="112"/>
      <c r="X149" s="112"/>
      <c r="Y149" s="112"/>
      <c r="Z149" s="112"/>
      <c r="AA149" s="112"/>
      <c r="AB149" s="112"/>
      <c r="AC149" s="112"/>
      <c r="AD149" s="112"/>
      <c r="AE149" s="112"/>
      <c r="AF149" s="112"/>
      <c r="AG149" s="112"/>
      <c r="AH149" s="112"/>
      <c r="AI149" s="112"/>
      <c r="AL149" s="112"/>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2"/>
      <c r="M150" s="112"/>
      <c r="N150" s="112"/>
      <c r="O150" s="112"/>
      <c r="P150" s="112"/>
      <c r="R150" s="112"/>
      <c r="S150" s="112"/>
      <c r="T150" s="112"/>
      <c r="V150" s="112"/>
      <c r="W150" s="112"/>
      <c r="X150" s="112"/>
      <c r="Y150" s="112"/>
      <c r="Z150" s="112"/>
      <c r="AA150" s="112"/>
      <c r="AB150" s="112"/>
      <c r="AC150" s="112"/>
      <c r="AD150" s="112"/>
      <c r="AE150" s="112"/>
      <c r="AF150" s="112"/>
      <c r="AG150" s="112"/>
      <c r="AH150" s="112"/>
      <c r="AI150" s="112"/>
      <c r="AL150" s="112"/>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2"/>
      <c r="M151" s="112"/>
      <c r="N151" s="112"/>
      <c r="O151" s="112"/>
      <c r="P151" s="112"/>
      <c r="R151" s="112"/>
      <c r="S151" s="112"/>
      <c r="T151" s="112"/>
      <c r="V151" s="112"/>
      <c r="W151" s="112"/>
      <c r="X151" s="112"/>
      <c r="Y151" s="112"/>
      <c r="Z151" s="112"/>
      <c r="AA151" s="112"/>
      <c r="AB151" s="112"/>
      <c r="AC151" s="112"/>
      <c r="AD151" s="112"/>
      <c r="AE151" s="112"/>
      <c r="AF151" s="112"/>
      <c r="AG151" s="112"/>
      <c r="AH151" s="112"/>
      <c r="AI151" s="112"/>
      <c r="AL151" s="112"/>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2"/>
      <c r="M152" s="112"/>
      <c r="N152" s="112"/>
      <c r="O152" s="112"/>
      <c r="P152" s="112"/>
      <c r="R152" s="112"/>
      <c r="S152" s="112"/>
      <c r="T152" s="112"/>
      <c r="V152" s="112"/>
      <c r="W152" s="112"/>
      <c r="X152" s="112"/>
      <c r="Y152" s="112"/>
      <c r="Z152" s="112"/>
      <c r="AA152" s="112"/>
      <c r="AB152" s="112"/>
      <c r="AC152" s="112"/>
      <c r="AD152" s="112"/>
      <c r="AE152" s="112"/>
      <c r="AF152" s="112"/>
      <c r="AG152" s="112"/>
      <c r="AH152" s="112"/>
      <c r="AI152" s="112"/>
      <c r="AL152" s="112"/>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2"/>
      <c r="M153" s="112"/>
      <c r="N153" s="112"/>
      <c r="O153" s="112"/>
      <c r="P153" s="112"/>
      <c r="R153" s="112"/>
      <c r="S153" s="112"/>
      <c r="T153" s="112"/>
      <c r="V153" s="112"/>
      <c r="W153" s="112"/>
      <c r="X153" s="112"/>
      <c r="Y153" s="112"/>
      <c r="Z153" s="112"/>
      <c r="AA153" s="112"/>
      <c r="AB153" s="112"/>
      <c r="AC153" s="112"/>
      <c r="AD153" s="112"/>
      <c r="AE153" s="112"/>
      <c r="AF153" s="112"/>
      <c r="AG153" s="112"/>
      <c r="AH153" s="112"/>
      <c r="AI153" s="112"/>
      <c r="AL153" s="112"/>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2"/>
      <c r="M154" s="112"/>
      <c r="N154" s="112"/>
      <c r="O154" s="112"/>
      <c r="P154" s="112"/>
      <c r="R154" s="112"/>
      <c r="S154" s="112"/>
      <c r="T154" s="112"/>
      <c r="V154" s="112"/>
      <c r="W154" s="112"/>
      <c r="X154" s="112"/>
      <c r="Y154" s="112"/>
      <c r="Z154" s="112"/>
      <c r="AA154" s="112"/>
      <c r="AB154" s="112"/>
      <c r="AC154" s="112"/>
      <c r="AD154" s="112"/>
      <c r="AE154" s="112"/>
      <c r="AF154" s="112"/>
      <c r="AG154" s="112"/>
      <c r="AH154" s="112"/>
      <c r="AI154" s="112"/>
      <c r="AL154" s="112"/>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2"/>
      <c r="M155" s="112"/>
      <c r="N155" s="112"/>
      <c r="O155" s="112"/>
      <c r="P155" s="112"/>
      <c r="R155" s="112"/>
      <c r="S155" s="112"/>
      <c r="T155" s="112"/>
      <c r="V155" s="112"/>
      <c r="W155" s="112"/>
      <c r="X155" s="112"/>
      <c r="Y155" s="112"/>
      <c r="Z155" s="112"/>
      <c r="AA155" s="112"/>
      <c r="AB155" s="112"/>
      <c r="AC155" s="112"/>
      <c r="AD155" s="112"/>
      <c r="AE155" s="112"/>
      <c r="AF155" s="112"/>
      <c r="AG155" s="112"/>
      <c r="AH155" s="112"/>
      <c r="AI155" s="112"/>
      <c r="AL155" s="112"/>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2"/>
      <c r="M156" s="112"/>
      <c r="N156" s="112"/>
      <c r="O156" s="112"/>
      <c r="P156" s="112"/>
      <c r="R156" s="112"/>
      <c r="S156" s="112"/>
      <c r="T156" s="112"/>
      <c r="V156" s="112"/>
      <c r="W156" s="112"/>
      <c r="X156" s="112"/>
      <c r="Y156" s="112"/>
      <c r="Z156" s="112"/>
      <c r="AA156" s="112"/>
      <c r="AB156" s="112"/>
      <c r="AC156" s="112"/>
      <c r="AD156" s="112"/>
      <c r="AE156" s="112"/>
      <c r="AF156" s="112"/>
      <c r="AG156" s="112"/>
      <c r="AH156" s="112"/>
      <c r="AI156" s="112"/>
      <c r="AL156" s="112"/>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2"/>
      <c r="M157" s="112"/>
      <c r="N157" s="112"/>
      <c r="O157" s="112"/>
      <c r="P157" s="112"/>
      <c r="R157" s="112"/>
      <c r="S157" s="112"/>
      <c r="T157" s="112"/>
      <c r="V157" s="112"/>
      <c r="W157" s="112"/>
      <c r="X157" s="112"/>
      <c r="Y157" s="112"/>
      <c r="Z157" s="112"/>
      <c r="AA157" s="112"/>
      <c r="AB157" s="112"/>
      <c r="AC157" s="112"/>
      <c r="AD157" s="112"/>
      <c r="AE157" s="112"/>
      <c r="AF157" s="112"/>
      <c r="AG157" s="112"/>
      <c r="AH157" s="112"/>
      <c r="AI157" s="112"/>
      <c r="AL157" s="112"/>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2"/>
      <c r="M158" s="112"/>
      <c r="N158" s="112"/>
      <c r="O158" s="112"/>
      <c r="P158" s="112"/>
      <c r="R158" s="112"/>
      <c r="S158" s="112"/>
      <c r="T158" s="112"/>
      <c r="V158" s="112"/>
      <c r="W158" s="112"/>
      <c r="X158" s="112"/>
      <c r="Y158" s="112"/>
      <c r="Z158" s="112"/>
      <c r="AA158" s="112"/>
      <c r="AB158" s="112"/>
      <c r="AC158" s="112"/>
      <c r="AD158" s="112"/>
      <c r="AE158" s="112"/>
      <c r="AF158" s="112"/>
      <c r="AG158" s="112"/>
      <c r="AH158" s="112"/>
      <c r="AI158" s="112"/>
      <c r="AL158" s="112"/>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2"/>
      <c r="M159" s="112"/>
      <c r="N159" s="112"/>
      <c r="O159" s="112"/>
      <c r="P159" s="112"/>
      <c r="R159" s="112"/>
      <c r="S159" s="112"/>
      <c r="T159" s="112"/>
      <c r="V159" s="112"/>
      <c r="W159" s="112"/>
      <c r="X159" s="112"/>
      <c r="Y159" s="112"/>
      <c r="Z159" s="112"/>
      <c r="AA159" s="112"/>
      <c r="AB159" s="112"/>
      <c r="AC159" s="112"/>
      <c r="AD159" s="112"/>
      <c r="AE159" s="112"/>
      <c r="AF159" s="112"/>
      <c r="AG159" s="112"/>
      <c r="AH159" s="112"/>
      <c r="AI159" s="112"/>
      <c r="AL159" s="112"/>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2"/>
      <c r="M160" s="112"/>
      <c r="N160" s="112"/>
      <c r="O160" s="112"/>
      <c r="P160" s="112"/>
      <c r="R160" s="112"/>
      <c r="S160" s="112"/>
      <c r="T160" s="112"/>
      <c r="V160" s="112"/>
      <c r="W160" s="112"/>
      <c r="X160" s="112"/>
      <c r="Y160" s="112"/>
      <c r="Z160" s="112"/>
      <c r="AA160" s="112"/>
      <c r="AB160" s="112"/>
      <c r="AC160" s="112"/>
      <c r="AD160" s="112"/>
      <c r="AE160" s="112"/>
      <c r="AF160" s="112"/>
      <c r="AG160" s="112"/>
      <c r="AH160" s="112"/>
      <c r="AI160" s="112"/>
      <c r="AL160" s="112"/>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2"/>
      <c r="M161" s="112"/>
      <c r="N161" s="112"/>
      <c r="O161" s="112"/>
      <c r="P161" s="112"/>
      <c r="R161" s="112"/>
      <c r="S161" s="112"/>
      <c r="T161" s="112"/>
      <c r="V161" s="112"/>
      <c r="W161" s="112"/>
      <c r="X161" s="112"/>
      <c r="Y161" s="112"/>
      <c r="Z161" s="112"/>
      <c r="AA161" s="112"/>
      <c r="AB161" s="112"/>
      <c r="AC161" s="112"/>
      <c r="AD161" s="112"/>
      <c r="AE161" s="112"/>
      <c r="AF161" s="112"/>
      <c r="AG161" s="112"/>
      <c r="AH161" s="112"/>
      <c r="AI161" s="112"/>
      <c r="AL161" s="112"/>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2"/>
      <c r="M162" s="112"/>
      <c r="N162" s="112"/>
      <c r="O162" s="112"/>
      <c r="P162" s="112"/>
      <c r="R162" s="112"/>
      <c r="S162" s="112"/>
      <c r="T162" s="112"/>
      <c r="V162" s="112"/>
      <c r="W162" s="112"/>
      <c r="X162" s="112"/>
      <c r="Y162" s="112"/>
      <c r="Z162" s="112"/>
      <c r="AA162" s="112"/>
      <c r="AB162" s="112"/>
      <c r="AC162" s="112"/>
      <c r="AD162" s="112"/>
      <c r="AE162" s="112"/>
      <c r="AF162" s="112"/>
      <c r="AG162" s="112"/>
      <c r="AH162" s="112"/>
      <c r="AI162" s="112"/>
      <c r="AL162" s="112"/>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2"/>
      <c r="M163" s="112"/>
      <c r="N163" s="112"/>
      <c r="O163" s="112"/>
      <c r="P163" s="112"/>
      <c r="R163" s="112"/>
      <c r="S163" s="112"/>
      <c r="T163" s="112"/>
      <c r="V163" s="112"/>
      <c r="W163" s="112"/>
      <c r="X163" s="112"/>
      <c r="Y163" s="112"/>
      <c r="Z163" s="112"/>
      <c r="AA163" s="112"/>
      <c r="AB163" s="112"/>
      <c r="AC163" s="112"/>
      <c r="AD163" s="112"/>
      <c r="AE163" s="112"/>
      <c r="AF163" s="112"/>
      <c r="AG163" s="112"/>
      <c r="AH163" s="112"/>
      <c r="AI163" s="112"/>
      <c r="AL163" s="112"/>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2"/>
      <c r="M164" s="112"/>
      <c r="N164" s="112"/>
      <c r="O164" s="112"/>
      <c r="P164" s="112"/>
      <c r="R164" s="112"/>
      <c r="S164" s="112"/>
      <c r="T164" s="112"/>
      <c r="V164" s="112"/>
      <c r="W164" s="112"/>
      <c r="X164" s="112"/>
      <c r="Y164" s="112"/>
      <c r="Z164" s="112"/>
      <c r="AA164" s="112"/>
      <c r="AB164" s="112"/>
      <c r="AC164" s="112"/>
      <c r="AD164" s="112"/>
      <c r="AE164" s="112"/>
      <c r="AF164" s="112"/>
      <c r="AG164" s="112"/>
      <c r="AH164" s="112"/>
      <c r="AI164" s="112"/>
      <c r="AL164" s="112"/>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2"/>
      <c r="M165" s="112"/>
      <c r="N165" s="112"/>
      <c r="O165" s="112"/>
      <c r="P165" s="112"/>
      <c r="R165" s="112"/>
      <c r="S165" s="112"/>
      <c r="T165" s="112"/>
      <c r="V165" s="112"/>
      <c r="W165" s="112"/>
      <c r="X165" s="112"/>
      <c r="Y165" s="112"/>
      <c r="Z165" s="112"/>
      <c r="AA165" s="112"/>
      <c r="AB165" s="112"/>
      <c r="AC165" s="112"/>
      <c r="AD165" s="112"/>
      <c r="AE165" s="112"/>
      <c r="AF165" s="112"/>
      <c r="AG165" s="112"/>
      <c r="AH165" s="112"/>
      <c r="AI165" s="112"/>
      <c r="AL165" s="112"/>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2"/>
      <c r="M166" s="112"/>
      <c r="N166" s="112"/>
      <c r="O166" s="112"/>
      <c r="P166" s="112"/>
      <c r="R166" s="112"/>
      <c r="S166" s="112"/>
      <c r="T166" s="112"/>
      <c r="V166" s="112"/>
      <c r="W166" s="112"/>
      <c r="X166" s="112"/>
      <c r="Y166" s="112"/>
      <c r="Z166" s="112"/>
      <c r="AA166" s="112"/>
      <c r="AB166" s="112"/>
      <c r="AC166" s="112"/>
      <c r="AD166" s="112"/>
      <c r="AE166" s="112"/>
      <c r="AF166" s="112"/>
      <c r="AG166" s="112"/>
      <c r="AH166" s="112"/>
      <c r="AI166" s="112"/>
      <c r="AL166" s="112"/>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2"/>
      <c r="M167" s="112"/>
      <c r="N167" s="112"/>
      <c r="O167" s="112"/>
      <c r="P167" s="112"/>
      <c r="R167" s="112"/>
      <c r="S167" s="112"/>
      <c r="T167" s="112"/>
      <c r="V167" s="112"/>
      <c r="W167" s="112"/>
      <c r="X167" s="112"/>
      <c r="Y167" s="112"/>
      <c r="Z167" s="112"/>
      <c r="AA167" s="112"/>
      <c r="AB167" s="112"/>
      <c r="AC167" s="112"/>
      <c r="AD167" s="112"/>
      <c r="AE167" s="112"/>
      <c r="AF167" s="112"/>
      <c r="AG167" s="112"/>
      <c r="AH167" s="112"/>
      <c r="AI167" s="112"/>
      <c r="AL167" s="112"/>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2"/>
      <c r="M168" s="112"/>
      <c r="N168" s="112"/>
      <c r="O168" s="112"/>
      <c r="P168" s="112"/>
      <c r="R168" s="112"/>
      <c r="S168" s="112"/>
      <c r="T168" s="112"/>
      <c r="V168" s="112"/>
      <c r="W168" s="112"/>
      <c r="X168" s="112"/>
      <c r="Y168" s="112"/>
      <c r="Z168" s="112"/>
      <c r="AA168" s="112"/>
      <c r="AB168" s="112"/>
      <c r="AC168" s="112"/>
      <c r="AD168" s="112"/>
      <c r="AE168" s="112"/>
      <c r="AF168" s="112"/>
      <c r="AG168" s="112"/>
      <c r="AH168" s="112"/>
      <c r="AI168" s="112"/>
      <c r="AL168" s="112"/>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2"/>
      <c r="M169" s="112"/>
      <c r="N169" s="112"/>
      <c r="O169" s="112"/>
      <c r="P169" s="112"/>
      <c r="R169" s="112"/>
      <c r="S169" s="112"/>
      <c r="T169" s="112"/>
      <c r="V169" s="112"/>
      <c r="W169" s="112"/>
      <c r="X169" s="112"/>
      <c r="Y169" s="112"/>
      <c r="Z169" s="112"/>
      <c r="AA169" s="112"/>
      <c r="AB169" s="112"/>
      <c r="AC169" s="112"/>
      <c r="AD169" s="112"/>
      <c r="AE169" s="112"/>
      <c r="AF169" s="112"/>
      <c r="AG169" s="112"/>
      <c r="AH169" s="112"/>
      <c r="AI169" s="112"/>
      <c r="AL169" s="112"/>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2"/>
      <c r="M170" s="112"/>
      <c r="N170" s="112"/>
      <c r="O170" s="112"/>
      <c r="P170" s="112"/>
      <c r="R170" s="112"/>
      <c r="S170" s="112"/>
      <c r="T170" s="112"/>
      <c r="V170" s="112"/>
      <c r="W170" s="112"/>
      <c r="X170" s="112"/>
      <c r="Y170" s="112"/>
      <c r="Z170" s="112"/>
      <c r="AA170" s="112"/>
      <c r="AB170" s="112"/>
      <c r="AC170" s="112"/>
      <c r="AD170" s="112"/>
      <c r="AE170" s="112"/>
      <c r="AF170" s="112"/>
      <c r="AG170" s="112"/>
      <c r="AH170" s="112"/>
      <c r="AI170" s="112"/>
      <c r="AL170" s="112"/>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2"/>
      <c r="M171" s="112"/>
      <c r="N171" s="112"/>
      <c r="O171" s="112"/>
      <c r="P171" s="112"/>
      <c r="R171" s="112"/>
      <c r="S171" s="112"/>
      <c r="T171" s="112"/>
      <c r="V171" s="112"/>
      <c r="W171" s="112"/>
      <c r="X171" s="112"/>
      <c r="Y171" s="112"/>
      <c r="Z171" s="112"/>
      <c r="AA171" s="112"/>
      <c r="AB171" s="112"/>
      <c r="AC171" s="112"/>
      <c r="AD171" s="112"/>
      <c r="AE171" s="112"/>
      <c r="AF171" s="112"/>
      <c r="AG171" s="112"/>
      <c r="AH171" s="112"/>
      <c r="AI171" s="112"/>
      <c r="AL171" s="112"/>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2"/>
      <c r="M172" s="112"/>
      <c r="N172" s="112"/>
      <c r="O172" s="112"/>
      <c r="P172" s="112"/>
      <c r="R172" s="112"/>
      <c r="S172" s="112"/>
      <c r="T172" s="112"/>
      <c r="V172" s="112"/>
      <c r="W172" s="112"/>
      <c r="X172" s="112"/>
      <c r="Y172" s="112"/>
      <c r="Z172" s="112"/>
      <c r="AA172" s="112"/>
      <c r="AB172" s="112"/>
      <c r="AC172" s="112"/>
      <c r="AD172" s="112"/>
      <c r="AE172" s="112"/>
      <c r="AF172" s="112"/>
      <c r="AG172" s="112"/>
      <c r="AH172" s="112"/>
      <c r="AI172" s="112"/>
      <c r="AL172" s="112"/>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2"/>
      <c r="M173" s="112"/>
      <c r="N173" s="112"/>
      <c r="O173" s="112"/>
      <c r="P173" s="112"/>
      <c r="S173" s="112"/>
      <c r="T173" s="112"/>
      <c r="V173" s="112"/>
      <c r="W173" s="112"/>
      <c r="X173" s="112"/>
      <c r="Y173" s="112"/>
      <c r="Z173" s="112"/>
      <c r="AA173" s="112"/>
      <c r="AB173" s="112"/>
      <c r="AC173" s="112"/>
      <c r="AD173" s="112"/>
      <c r="AE173" s="112"/>
      <c r="AF173" s="112"/>
      <c r="AG173" s="112"/>
      <c r="AH173" s="112"/>
      <c r="AI173" s="112"/>
      <c r="AL173" s="112"/>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2"/>
      <c r="M174" s="112"/>
      <c r="N174" s="112"/>
      <c r="O174" s="112"/>
      <c r="P174" s="112"/>
      <c r="S174" s="112"/>
      <c r="T174" s="112"/>
      <c r="V174" s="112"/>
      <c r="W174" s="112"/>
      <c r="X174" s="112"/>
      <c r="Y174" s="112"/>
      <c r="Z174" s="112"/>
      <c r="AA174" s="112"/>
      <c r="AB174" s="112"/>
      <c r="AC174" s="112"/>
      <c r="AD174" s="112"/>
      <c r="AE174" s="112"/>
      <c r="AF174" s="112"/>
      <c r="AG174" s="112"/>
      <c r="AH174" s="112"/>
      <c r="AI174" s="112"/>
      <c r="AL174" s="112"/>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2"/>
      <c r="M175" s="112"/>
      <c r="N175" s="112"/>
      <c r="O175" s="112"/>
      <c r="P175" s="112"/>
      <c r="S175" s="112"/>
      <c r="T175" s="112"/>
      <c r="V175" s="112"/>
      <c r="W175" s="112"/>
      <c r="X175" s="112"/>
      <c r="Y175" s="112"/>
      <c r="Z175" s="112"/>
      <c r="AA175" s="112"/>
      <c r="AB175" s="112"/>
      <c r="AC175" s="112"/>
      <c r="AD175" s="112"/>
      <c r="AE175" s="112"/>
      <c r="AF175" s="112"/>
      <c r="AG175" s="112"/>
      <c r="AH175" s="112"/>
      <c r="AI175" s="112"/>
      <c r="AL175" s="112"/>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2"/>
      <c r="M176" s="112"/>
      <c r="N176" s="112"/>
      <c r="O176" s="112"/>
      <c r="P176" s="112"/>
      <c r="S176" s="112"/>
      <c r="T176" s="112"/>
      <c r="V176" s="112"/>
      <c r="W176" s="112"/>
      <c r="X176" s="112"/>
      <c r="Y176" s="112"/>
      <c r="Z176" s="112"/>
      <c r="AA176" s="112"/>
      <c r="AB176" s="112"/>
      <c r="AC176" s="112"/>
      <c r="AD176" s="112"/>
      <c r="AE176" s="112"/>
      <c r="AF176" s="112"/>
      <c r="AG176" s="112"/>
      <c r="AH176" s="112"/>
      <c r="AI176" s="112"/>
      <c r="AL176" s="112"/>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2"/>
      <c r="M177" s="112"/>
      <c r="N177" s="112"/>
      <c r="O177" s="112"/>
      <c r="P177" s="112"/>
      <c r="S177" s="112"/>
      <c r="T177" s="112"/>
      <c r="V177" s="112"/>
      <c r="W177" s="112"/>
      <c r="X177" s="112"/>
      <c r="Y177" s="112"/>
      <c r="Z177" s="112"/>
      <c r="AA177" s="112"/>
      <c r="AB177" s="112"/>
      <c r="AC177" s="112"/>
      <c r="AD177" s="112"/>
      <c r="AE177" s="112"/>
      <c r="AF177" s="112"/>
      <c r="AG177" s="112"/>
      <c r="AH177" s="112"/>
      <c r="AI177" s="112"/>
      <c r="AL177" s="112"/>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2"/>
      <c r="M178" s="112"/>
      <c r="N178" s="112"/>
      <c r="O178" s="112"/>
      <c r="P178" s="112"/>
      <c r="S178" s="112"/>
      <c r="T178" s="112"/>
      <c r="V178" s="112"/>
      <c r="W178" s="112"/>
      <c r="X178" s="112"/>
      <c r="Y178" s="112"/>
      <c r="Z178" s="112"/>
      <c r="AA178" s="112"/>
      <c r="AB178" s="112"/>
      <c r="AC178" s="112"/>
      <c r="AD178" s="112"/>
      <c r="AE178" s="112"/>
      <c r="AF178" s="112"/>
      <c r="AG178" s="112"/>
      <c r="AH178" s="112"/>
      <c r="AI178" s="112"/>
      <c r="AL178" s="112"/>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2"/>
      <c r="M179" s="112"/>
      <c r="N179" s="112"/>
      <c r="O179" s="112"/>
      <c r="P179" s="112"/>
      <c r="S179" s="112"/>
      <c r="T179" s="112"/>
      <c r="V179" s="112"/>
      <c r="W179" s="112"/>
      <c r="X179" s="112"/>
      <c r="Y179" s="112"/>
      <c r="Z179" s="112"/>
      <c r="AA179" s="112"/>
      <c r="AB179" s="112"/>
      <c r="AC179" s="112"/>
      <c r="AD179" s="112"/>
      <c r="AE179" s="112"/>
      <c r="AF179" s="112"/>
      <c r="AG179" s="112"/>
      <c r="AH179" s="112"/>
      <c r="AI179" s="112"/>
      <c r="AL179" s="112"/>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2"/>
      <c r="M180" s="112"/>
      <c r="N180" s="112"/>
      <c r="O180" s="112"/>
      <c r="P180" s="112"/>
      <c r="S180" s="112"/>
      <c r="T180" s="112"/>
      <c r="V180" s="112"/>
      <c r="W180" s="112"/>
      <c r="X180" s="112"/>
      <c r="Y180" s="112"/>
      <c r="Z180" s="112"/>
      <c r="AA180" s="112"/>
      <c r="AB180" s="112"/>
      <c r="AC180" s="112"/>
      <c r="AD180" s="112"/>
      <c r="AE180" s="112"/>
      <c r="AF180" s="112"/>
      <c r="AG180" s="112"/>
      <c r="AH180" s="112"/>
      <c r="AI180" s="112"/>
      <c r="AL180" s="112"/>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2"/>
      <c r="M181" s="112"/>
      <c r="N181" s="112"/>
      <c r="O181" s="112"/>
      <c r="P181" s="112"/>
      <c r="S181" s="112"/>
      <c r="T181" s="112"/>
      <c r="V181" s="112"/>
      <c r="W181" s="112"/>
      <c r="X181" s="112"/>
      <c r="Y181" s="112"/>
      <c r="Z181" s="112"/>
      <c r="AA181" s="112"/>
      <c r="AB181" s="112"/>
      <c r="AC181" s="112"/>
      <c r="AD181" s="112"/>
      <c r="AE181" s="112"/>
      <c r="AF181" s="112"/>
      <c r="AG181" s="112"/>
      <c r="AH181" s="112"/>
      <c r="AI181" s="112"/>
      <c r="AL181" s="112"/>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2"/>
      <c r="M182" s="112"/>
      <c r="N182" s="112"/>
      <c r="O182" s="112"/>
      <c r="P182" s="112"/>
      <c r="S182" s="112"/>
      <c r="T182" s="112"/>
      <c r="V182" s="112"/>
      <c r="W182" s="112"/>
      <c r="X182" s="112"/>
      <c r="Y182" s="112"/>
      <c r="Z182" s="112"/>
      <c r="AA182" s="112"/>
      <c r="AB182" s="112"/>
      <c r="AC182" s="112"/>
      <c r="AD182" s="112"/>
      <c r="AE182" s="112"/>
      <c r="AF182" s="112"/>
      <c r="AG182" s="112"/>
      <c r="AH182" s="112"/>
      <c r="AI182" s="112"/>
      <c r="AL182" s="112"/>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2"/>
      <c r="M183" s="112"/>
      <c r="N183" s="112"/>
      <c r="O183" s="112"/>
      <c r="P183" s="112"/>
      <c r="S183" s="112"/>
      <c r="T183" s="112"/>
      <c r="V183" s="112"/>
      <c r="W183" s="112"/>
      <c r="X183" s="112"/>
      <c r="Y183" s="112"/>
      <c r="Z183" s="112"/>
      <c r="AA183" s="112"/>
      <c r="AB183" s="112"/>
      <c r="AC183" s="112"/>
      <c r="AD183" s="112"/>
      <c r="AE183" s="112"/>
      <c r="AF183" s="112"/>
      <c r="AG183" s="112"/>
      <c r="AH183" s="112"/>
      <c r="AI183" s="112"/>
      <c r="AL183" s="112"/>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2"/>
      <c r="M184" s="112"/>
      <c r="N184" s="112"/>
      <c r="O184" s="112"/>
      <c r="P184" s="112"/>
      <c r="S184" s="112"/>
      <c r="T184" s="112"/>
      <c r="V184" s="112"/>
      <c r="W184" s="112"/>
      <c r="X184" s="112"/>
      <c r="Y184" s="112"/>
      <c r="Z184" s="112"/>
      <c r="AA184" s="112"/>
      <c r="AB184" s="112"/>
      <c r="AC184" s="112"/>
      <c r="AD184" s="112"/>
      <c r="AE184" s="112"/>
      <c r="AF184" s="112"/>
      <c r="AG184" s="112"/>
      <c r="AH184" s="112"/>
      <c r="AI184" s="112"/>
      <c r="AL184" s="112"/>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2"/>
      <c r="M185" s="112"/>
      <c r="N185" s="112"/>
      <c r="O185" s="112"/>
      <c r="P185" s="112"/>
      <c r="S185" s="112"/>
      <c r="T185" s="112"/>
      <c r="V185" s="112"/>
      <c r="W185" s="112"/>
      <c r="X185" s="112"/>
      <c r="Y185" s="112"/>
      <c r="Z185" s="112"/>
      <c r="AA185" s="112"/>
      <c r="AB185" s="112"/>
      <c r="AC185" s="112"/>
      <c r="AD185" s="112"/>
      <c r="AE185" s="112"/>
      <c r="AF185" s="112"/>
      <c r="AG185" s="112"/>
      <c r="AH185" s="112"/>
      <c r="AI185" s="112"/>
      <c r="AL185" s="112"/>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2"/>
      <c r="M186" s="112"/>
      <c r="N186" s="112"/>
      <c r="O186" s="112"/>
      <c r="P186" s="112"/>
      <c r="S186" s="112"/>
      <c r="T186" s="112"/>
      <c r="V186" s="112"/>
      <c r="W186" s="112"/>
      <c r="X186" s="112"/>
      <c r="Y186" s="112"/>
      <c r="Z186" s="112"/>
      <c r="AA186" s="112"/>
      <c r="AB186" s="112"/>
      <c r="AC186" s="112"/>
      <c r="AD186" s="112"/>
      <c r="AE186" s="112"/>
      <c r="AF186" s="112"/>
      <c r="AG186" s="112"/>
      <c r="AH186" s="112"/>
      <c r="AI186" s="112"/>
      <c r="AL186" s="112"/>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2"/>
      <c r="M187" s="112"/>
      <c r="N187" s="112"/>
      <c r="O187" s="112"/>
      <c r="P187" s="112"/>
      <c r="S187" s="112"/>
      <c r="T187" s="112"/>
      <c r="V187" s="112"/>
      <c r="W187" s="112"/>
      <c r="X187" s="112"/>
      <c r="Y187" s="112"/>
      <c r="Z187" s="112"/>
      <c r="AA187" s="112"/>
      <c r="AB187" s="112"/>
      <c r="AC187" s="112"/>
      <c r="AD187" s="112"/>
      <c r="AE187" s="112"/>
      <c r="AF187" s="112"/>
      <c r="AG187" s="112"/>
      <c r="AH187" s="112"/>
      <c r="AI187" s="112"/>
      <c r="AL187" s="112"/>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2"/>
      <c r="M188" s="112"/>
      <c r="N188" s="112"/>
      <c r="O188" s="112"/>
      <c r="P188" s="112"/>
      <c r="S188" s="112"/>
      <c r="T188" s="112"/>
      <c r="V188" s="112"/>
      <c r="W188" s="112"/>
      <c r="X188" s="112"/>
      <c r="Y188" s="112"/>
      <c r="Z188" s="112"/>
      <c r="AA188" s="112"/>
      <c r="AB188" s="112"/>
      <c r="AC188" s="112"/>
      <c r="AD188" s="112"/>
      <c r="AE188" s="112"/>
      <c r="AF188" s="112"/>
      <c r="AG188" s="112"/>
      <c r="AH188" s="112"/>
      <c r="AI188" s="112"/>
      <c r="AL188" s="112"/>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2"/>
      <c r="M189" s="112"/>
      <c r="N189" s="112"/>
      <c r="O189" s="112"/>
      <c r="P189" s="112"/>
      <c r="S189" s="112"/>
      <c r="T189" s="112"/>
      <c r="V189" s="112"/>
      <c r="W189" s="112"/>
      <c r="X189" s="112"/>
      <c r="Y189" s="112"/>
      <c r="Z189" s="112"/>
      <c r="AA189" s="112"/>
      <c r="AB189" s="112"/>
      <c r="AC189" s="112"/>
      <c r="AD189" s="112"/>
      <c r="AE189" s="112"/>
      <c r="AF189" s="112"/>
      <c r="AG189" s="112"/>
      <c r="AH189" s="112"/>
      <c r="AI189" s="112"/>
      <c r="AL189" s="112"/>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2"/>
      <c r="M190" s="112"/>
      <c r="N190" s="112"/>
      <c r="O190" s="112"/>
      <c r="P190" s="112"/>
      <c r="S190" s="112"/>
      <c r="T190" s="112"/>
      <c r="V190" s="112"/>
      <c r="W190" s="112"/>
      <c r="X190" s="112"/>
      <c r="Y190" s="112"/>
      <c r="Z190" s="112"/>
      <c r="AA190" s="112"/>
      <c r="AB190" s="112"/>
      <c r="AC190" s="112"/>
      <c r="AD190" s="112"/>
      <c r="AE190" s="112"/>
      <c r="AF190" s="112"/>
      <c r="AG190" s="112"/>
      <c r="AH190" s="112"/>
      <c r="AI190" s="112"/>
      <c r="AL190" s="112"/>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2"/>
      <c r="M191" s="112"/>
      <c r="N191" s="112"/>
      <c r="O191" s="112"/>
      <c r="P191" s="112"/>
      <c r="S191" s="112"/>
      <c r="T191" s="112"/>
      <c r="V191" s="112"/>
      <c r="W191" s="112"/>
      <c r="X191" s="112"/>
      <c r="Y191" s="112"/>
      <c r="Z191" s="112"/>
      <c r="AA191" s="112"/>
      <c r="AB191" s="112"/>
      <c r="AC191" s="112"/>
      <c r="AD191" s="112"/>
      <c r="AE191" s="112"/>
      <c r="AF191" s="112"/>
      <c r="AG191" s="112"/>
      <c r="AH191" s="112"/>
      <c r="AI191" s="112"/>
      <c r="AL191" s="112"/>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2"/>
      <c r="M192" s="112"/>
      <c r="N192" s="112"/>
      <c r="O192" s="112"/>
      <c r="P192" s="112"/>
      <c r="S192" s="112"/>
      <c r="T192" s="112"/>
      <c r="V192" s="112"/>
      <c r="W192" s="112"/>
      <c r="X192" s="112"/>
      <c r="Y192" s="112"/>
      <c r="Z192" s="112"/>
      <c r="AA192" s="112"/>
      <c r="AB192" s="112"/>
      <c r="AC192" s="112"/>
      <c r="AD192" s="112"/>
      <c r="AE192" s="112"/>
      <c r="AF192" s="112"/>
      <c r="AG192" s="112"/>
      <c r="AH192" s="112"/>
      <c r="AI192" s="112"/>
      <c r="AL192" s="112"/>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2"/>
      <c r="M193" s="112"/>
      <c r="N193" s="112"/>
      <c r="O193" s="112"/>
      <c r="P193" s="112"/>
      <c r="S193" s="112"/>
      <c r="T193" s="112"/>
      <c r="V193" s="112"/>
      <c r="W193" s="112"/>
      <c r="X193" s="112"/>
      <c r="Y193" s="112"/>
      <c r="Z193" s="112"/>
      <c r="AA193" s="112"/>
      <c r="AB193" s="112"/>
      <c r="AC193" s="112"/>
      <c r="AD193" s="112"/>
      <c r="AE193" s="112"/>
      <c r="AF193" s="112"/>
      <c r="AG193" s="112"/>
      <c r="AH193" s="112"/>
      <c r="AI193" s="112"/>
      <c r="AL193" s="112"/>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2"/>
      <c r="M194" s="112"/>
      <c r="N194" s="112"/>
      <c r="O194" s="112"/>
      <c r="P194" s="112"/>
      <c r="S194" s="112"/>
      <c r="T194" s="112"/>
      <c r="V194" s="112"/>
      <c r="W194" s="112"/>
      <c r="X194" s="112"/>
      <c r="Y194" s="112"/>
      <c r="Z194" s="112"/>
      <c r="AA194" s="112"/>
      <c r="AB194" s="112"/>
      <c r="AC194" s="112"/>
      <c r="AD194" s="112"/>
      <c r="AE194" s="112"/>
      <c r="AF194" s="112"/>
      <c r="AG194" s="112"/>
      <c r="AH194" s="112"/>
      <c r="AI194" s="112"/>
      <c r="AL194" s="112"/>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2"/>
      <c r="M195" s="112"/>
      <c r="N195" s="112"/>
      <c r="O195" s="112"/>
      <c r="P195" s="112"/>
      <c r="S195" s="112"/>
      <c r="T195" s="112"/>
      <c r="V195" s="112"/>
      <c r="W195" s="112"/>
      <c r="X195" s="112"/>
      <c r="Y195" s="112"/>
      <c r="Z195" s="112"/>
      <c r="AA195" s="112"/>
      <c r="AB195" s="112"/>
      <c r="AC195" s="112"/>
      <c r="AD195" s="112"/>
      <c r="AE195" s="112"/>
      <c r="AF195" s="112"/>
      <c r="AG195" s="112"/>
      <c r="AH195" s="112"/>
      <c r="AI195" s="112"/>
      <c r="AL195" s="112"/>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2"/>
      <c r="M196" s="112"/>
      <c r="N196" s="112"/>
      <c r="O196" s="112"/>
      <c r="P196" s="112"/>
      <c r="S196" s="112"/>
      <c r="T196" s="112"/>
      <c r="V196" s="112"/>
      <c r="W196" s="112"/>
      <c r="X196" s="112"/>
      <c r="Y196" s="112"/>
      <c r="Z196" s="112"/>
      <c r="AA196" s="112"/>
      <c r="AB196" s="112"/>
      <c r="AC196" s="112"/>
      <c r="AD196" s="112"/>
      <c r="AE196" s="112"/>
      <c r="AF196" s="112"/>
      <c r="AG196" s="112"/>
      <c r="AH196" s="112"/>
      <c r="AI196" s="112"/>
      <c r="AL196" s="112"/>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2"/>
      <c r="M197" s="112"/>
      <c r="N197" s="112"/>
      <c r="O197" s="112"/>
      <c r="P197" s="112"/>
      <c r="S197" s="112"/>
      <c r="T197" s="112"/>
      <c r="V197" s="112"/>
      <c r="W197" s="112"/>
      <c r="X197" s="112"/>
      <c r="Y197" s="112"/>
      <c r="Z197" s="112"/>
      <c r="AA197" s="112"/>
      <c r="AB197" s="112"/>
      <c r="AC197" s="112"/>
      <c r="AD197" s="112"/>
      <c r="AE197" s="112"/>
      <c r="AF197" s="112"/>
      <c r="AG197" s="112"/>
      <c r="AH197" s="112"/>
      <c r="AI197" s="112"/>
      <c r="AL197" s="112"/>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2"/>
      <c r="M198" s="112"/>
      <c r="N198" s="112"/>
      <c r="O198" s="112"/>
      <c r="P198" s="112"/>
      <c r="S198" s="112"/>
      <c r="T198" s="112"/>
      <c r="V198" s="112"/>
      <c r="W198" s="112"/>
      <c r="X198" s="112"/>
      <c r="Y198" s="112"/>
      <c r="Z198" s="112"/>
      <c r="AA198" s="112"/>
      <c r="AB198" s="112"/>
      <c r="AC198" s="112"/>
      <c r="AD198" s="112"/>
      <c r="AE198" s="112"/>
      <c r="AF198" s="112"/>
      <c r="AG198" s="112"/>
      <c r="AH198" s="112"/>
      <c r="AI198" s="112"/>
      <c r="AL198" s="112"/>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2"/>
      <c r="M199" s="112"/>
      <c r="N199" s="112"/>
      <c r="O199" s="112"/>
      <c r="P199" s="112"/>
      <c r="S199" s="112"/>
      <c r="T199" s="112"/>
      <c r="V199" s="112"/>
      <c r="W199" s="112"/>
      <c r="X199" s="112"/>
      <c r="Y199" s="112"/>
      <c r="Z199" s="112"/>
      <c r="AA199" s="112"/>
      <c r="AB199" s="112"/>
      <c r="AC199" s="112"/>
      <c r="AD199" s="112"/>
      <c r="AE199" s="112"/>
      <c r="AF199" s="112"/>
      <c r="AG199" s="112"/>
      <c r="AH199" s="112"/>
      <c r="AI199" s="112"/>
      <c r="AL199" s="112"/>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2"/>
      <c r="M200" s="112"/>
      <c r="N200" s="112"/>
      <c r="O200" s="112"/>
      <c r="P200" s="112"/>
      <c r="S200" s="112"/>
      <c r="T200" s="112"/>
      <c r="V200" s="112"/>
      <c r="W200" s="112"/>
      <c r="X200" s="112"/>
      <c r="Y200" s="112"/>
      <c r="Z200" s="112"/>
      <c r="AA200" s="112"/>
      <c r="AB200" s="112"/>
      <c r="AC200" s="112"/>
      <c r="AD200" s="112"/>
      <c r="AE200" s="112"/>
      <c r="AF200" s="112"/>
      <c r="AG200" s="112"/>
      <c r="AH200" s="112"/>
      <c r="AI200" s="112"/>
      <c r="AL200" s="112"/>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2"/>
      <c r="M201" s="112"/>
      <c r="N201" s="112"/>
      <c r="O201" s="112"/>
      <c r="P201" s="112"/>
      <c r="S201" s="112"/>
      <c r="T201" s="112"/>
      <c r="V201" s="112"/>
      <c r="W201" s="112"/>
      <c r="X201" s="112"/>
      <c r="Y201" s="112"/>
      <c r="Z201" s="112"/>
      <c r="AA201" s="112"/>
      <c r="AB201" s="112"/>
      <c r="AC201" s="112"/>
      <c r="AD201" s="112"/>
      <c r="AE201" s="112"/>
      <c r="AF201" s="112"/>
      <c r="AG201" s="112"/>
      <c r="AH201" s="112"/>
      <c r="AI201" s="112"/>
      <c r="AL201" s="112"/>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2"/>
      <c r="M202" s="112"/>
      <c r="N202" s="112"/>
      <c r="O202" s="112"/>
      <c r="P202" s="112"/>
      <c r="S202" s="112"/>
      <c r="T202" s="112"/>
      <c r="V202" s="112"/>
      <c r="W202" s="112"/>
      <c r="X202" s="112"/>
      <c r="Y202" s="112"/>
      <c r="Z202" s="112"/>
      <c r="AA202" s="112"/>
      <c r="AB202" s="112"/>
      <c r="AC202" s="112"/>
      <c r="AD202" s="112"/>
      <c r="AE202" s="112"/>
      <c r="AF202" s="112"/>
      <c r="AG202" s="112"/>
      <c r="AH202" s="112"/>
      <c r="AI202" s="112"/>
      <c r="AL202" s="112"/>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2"/>
      <c r="M203" s="112"/>
      <c r="N203" s="112"/>
      <c r="O203" s="112"/>
      <c r="P203" s="112"/>
      <c r="S203" s="112"/>
      <c r="T203" s="112"/>
      <c r="V203" s="112"/>
      <c r="W203" s="112"/>
      <c r="X203" s="112"/>
      <c r="Y203" s="112"/>
      <c r="Z203" s="112"/>
      <c r="AA203" s="112"/>
      <c r="AB203" s="112"/>
      <c r="AC203" s="112"/>
      <c r="AD203" s="112"/>
      <c r="AE203" s="112"/>
      <c r="AF203" s="112"/>
      <c r="AG203" s="112"/>
      <c r="AH203" s="112"/>
      <c r="AI203" s="112"/>
      <c r="AL203" s="112"/>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2"/>
      <c r="M204" s="112"/>
      <c r="N204" s="112"/>
      <c r="O204" s="112"/>
      <c r="P204" s="112"/>
      <c r="S204" s="112"/>
      <c r="T204" s="112"/>
      <c r="V204" s="112"/>
      <c r="W204" s="112"/>
      <c r="X204" s="112"/>
      <c r="Y204" s="112"/>
      <c r="Z204" s="112"/>
      <c r="AA204" s="112"/>
      <c r="AB204" s="112"/>
      <c r="AC204" s="112"/>
      <c r="AD204" s="112"/>
      <c r="AE204" s="112"/>
      <c r="AF204" s="112"/>
      <c r="AG204" s="112"/>
      <c r="AH204" s="112"/>
      <c r="AI204" s="112"/>
      <c r="AL204" s="112"/>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2"/>
      <c r="M205" s="112"/>
      <c r="N205" s="112"/>
      <c r="O205" s="112"/>
      <c r="P205" s="112"/>
      <c r="S205" s="112"/>
      <c r="T205" s="112"/>
      <c r="V205" s="112"/>
      <c r="W205" s="112"/>
      <c r="X205" s="112"/>
      <c r="Y205" s="112"/>
      <c r="Z205" s="112"/>
      <c r="AA205" s="112"/>
      <c r="AB205" s="112"/>
      <c r="AC205" s="112"/>
      <c r="AD205" s="112"/>
      <c r="AE205" s="112"/>
      <c r="AF205" s="112"/>
      <c r="AG205" s="112"/>
      <c r="AH205" s="112"/>
      <c r="AI205" s="112"/>
      <c r="AL205" s="112"/>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2"/>
      <c r="M206" s="112"/>
      <c r="N206" s="112"/>
      <c r="O206" s="112"/>
      <c r="P206" s="112"/>
      <c r="S206" s="112"/>
      <c r="T206" s="112"/>
      <c r="V206" s="112"/>
      <c r="W206" s="112"/>
      <c r="X206" s="112"/>
      <c r="Y206" s="112"/>
      <c r="Z206" s="112"/>
      <c r="AA206" s="112"/>
      <c r="AB206" s="112"/>
      <c r="AC206" s="112"/>
      <c r="AD206" s="112"/>
      <c r="AE206" s="112"/>
      <c r="AF206" s="112"/>
      <c r="AG206" s="112"/>
      <c r="AH206" s="112"/>
      <c r="AI206" s="112"/>
      <c r="AL206" s="112"/>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2"/>
      <c r="M207" s="112"/>
      <c r="N207" s="112"/>
      <c r="O207" s="112"/>
      <c r="P207" s="112"/>
      <c r="S207" s="112"/>
      <c r="T207" s="112"/>
      <c r="V207" s="112"/>
      <c r="W207" s="112"/>
      <c r="X207" s="112"/>
      <c r="Y207" s="112"/>
      <c r="Z207" s="112"/>
      <c r="AA207" s="112"/>
      <c r="AB207" s="112"/>
      <c r="AC207" s="112"/>
      <c r="AD207" s="112"/>
      <c r="AE207" s="112"/>
      <c r="AF207" s="112"/>
      <c r="AG207" s="112"/>
      <c r="AH207" s="112"/>
      <c r="AI207" s="112"/>
      <c r="AL207" s="112"/>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2"/>
      <c r="M208" s="112"/>
      <c r="N208" s="112"/>
      <c r="O208" s="112"/>
      <c r="P208" s="112"/>
      <c r="S208" s="112"/>
      <c r="T208" s="112"/>
      <c r="V208" s="112"/>
      <c r="W208" s="112"/>
      <c r="X208" s="112"/>
      <c r="Y208" s="112"/>
      <c r="Z208" s="112"/>
      <c r="AA208" s="112"/>
      <c r="AB208" s="112"/>
      <c r="AC208" s="112"/>
      <c r="AD208" s="112"/>
      <c r="AE208" s="112"/>
      <c r="AF208" s="112"/>
      <c r="AG208" s="112"/>
      <c r="AH208" s="112"/>
      <c r="AI208" s="112"/>
      <c r="AL208" s="112"/>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2"/>
      <c r="M209" s="112"/>
      <c r="N209" s="112"/>
      <c r="O209" s="112"/>
      <c r="P209" s="112"/>
      <c r="S209" s="112"/>
      <c r="T209" s="112"/>
      <c r="V209" s="112"/>
      <c r="W209" s="112"/>
      <c r="X209" s="112"/>
      <c r="Y209" s="112"/>
      <c r="Z209" s="112"/>
      <c r="AA209" s="112"/>
      <c r="AB209" s="112"/>
      <c r="AC209" s="112"/>
      <c r="AD209" s="112"/>
      <c r="AE209" s="112"/>
      <c r="AF209" s="112"/>
      <c r="AG209" s="112"/>
      <c r="AH209" s="112"/>
      <c r="AI209" s="112"/>
      <c r="AL209" s="112"/>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2"/>
      <c r="M210" s="112"/>
      <c r="N210" s="112"/>
      <c r="O210" s="112"/>
      <c r="P210" s="112"/>
      <c r="S210" s="112"/>
      <c r="T210" s="112"/>
      <c r="V210" s="112"/>
      <c r="W210" s="112"/>
      <c r="X210" s="112"/>
      <c r="Y210" s="112"/>
      <c r="Z210" s="112"/>
      <c r="AA210" s="112"/>
      <c r="AB210" s="112"/>
      <c r="AC210" s="112"/>
      <c r="AD210" s="112"/>
      <c r="AE210" s="112"/>
      <c r="AF210" s="112"/>
      <c r="AG210" s="112"/>
      <c r="AH210" s="112"/>
      <c r="AI210" s="112"/>
      <c r="AL210" s="112"/>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2"/>
      <c r="M211" s="112"/>
      <c r="N211" s="112"/>
      <c r="O211" s="112"/>
      <c r="P211" s="112"/>
      <c r="S211" s="112"/>
      <c r="T211" s="112"/>
      <c r="V211" s="112"/>
      <c r="W211" s="112"/>
      <c r="X211" s="112"/>
      <c r="Y211" s="112"/>
      <c r="Z211" s="112"/>
      <c r="AA211" s="112"/>
      <c r="AB211" s="112"/>
      <c r="AC211" s="112"/>
      <c r="AD211" s="112"/>
      <c r="AE211" s="112"/>
      <c r="AF211" s="112"/>
      <c r="AG211" s="112"/>
      <c r="AH211" s="112"/>
      <c r="AI211" s="112"/>
      <c r="AL211" s="112"/>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2"/>
      <c r="M212" s="112"/>
      <c r="N212" s="112"/>
      <c r="O212" s="112"/>
      <c r="P212" s="112"/>
      <c r="S212" s="112"/>
      <c r="T212" s="112"/>
      <c r="V212" s="112"/>
      <c r="W212" s="112"/>
      <c r="X212" s="112"/>
      <c r="Y212" s="112"/>
      <c r="Z212" s="112"/>
      <c r="AA212" s="112"/>
      <c r="AB212" s="112"/>
      <c r="AC212" s="112"/>
      <c r="AD212" s="112"/>
      <c r="AE212" s="112"/>
      <c r="AF212" s="112"/>
      <c r="AG212" s="112"/>
      <c r="AH212" s="112"/>
      <c r="AI212" s="112"/>
      <c r="AL212" s="112"/>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2"/>
      <c r="M213" s="112"/>
      <c r="N213" s="112"/>
      <c r="O213" s="112"/>
      <c r="P213" s="112"/>
      <c r="S213" s="112"/>
      <c r="T213" s="112"/>
      <c r="V213" s="112"/>
      <c r="W213" s="112"/>
      <c r="X213" s="112"/>
      <c r="Y213" s="112"/>
      <c r="Z213" s="112"/>
      <c r="AA213" s="112"/>
      <c r="AB213" s="112"/>
      <c r="AC213" s="112"/>
      <c r="AD213" s="112"/>
      <c r="AE213" s="112"/>
      <c r="AF213" s="112"/>
      <c r="AG213" s="112"/>
      <c r="AH213" s="112"/>
      <c r="AI213" s="112"/>
      <c r="AL213" s="112"/>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2"/>
      <c r="M214" s="112"/>
      <c r="N214" s="112"/>
      <c r="O214" s="112"/>
      <c r="P214" s="112"/>
      <c r="S214" s="112"/>
      <c r="T214" s="112"/>
      <c r="V214" s="112"/>
      <c r="W214" s="112"/>
      <c r="X214" s="112"/>
      <c r="Y214" s="112"/>
      <c r="Z214" s="112"/>
      <c r="AA214" s="112"/>
      <c r="AB214" s="112"/>
      <c r="AC214" s="112"/>
      <c r="AD214" s="112"/>
      <c r="AE214" s="112"/>
      <c r="AF214" s="112"/>
      <c r="AG214" s="112"/>
      <c r="AH214" s="112"/>
      <c r="AI214" s="112"/>
      <c r="AL214" s="112"/>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2"/>
      <c r="M215" s="112"/>
      <c r="N215" s="112"/>
      <c r="O215" s="112"/>
      <c r="P215" s="112"/>
      <c r="S215" s="112"/>
      <c r="T215" s="112"/>
      <c r="V215" s="112"/>
      <c r="W215" s="112"/>
      <c r="X215" s="112"/>
      <c r="Y215" s="112"/>
      <c r="Z215" s="112"/>
      <c r="AA215" s="112"/>
      <c r="AB215" s="112"/>
      <c r="AC215" s="112"/>
      <c r="AD215" s="112"/>
      <c r="AE215" s="112"/>
      <c r="AF215" s="112"/>
      <c r="AG215" s="112"/>
      <c r="AH215" s="112"/>
      <c r="AI215" s="112"/>
      <c r="AL215" s="112"/>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2"/>
      <c r="M216" s="112"/>
      <c r="N216" s="112"/>
      <c r="O216" s="112"/>
      <c r="P216" s="112"/>
      <c r="S216" s="112"/>
      <c r="T216" s="112"/>
      <c r="V216" s="112"/>
      <c r="W216" s="112"/>
      <c r="X216" s="112"/>
      <c r="Y216" s="112"/>
      <c r="Z216" s="112"/>
      <c r="AA216" s="112"/>
      <c r="AB216" s="112"/>
      <c r="AC216" s="112"/>
      <c r="AD216" s="112"/>
      <c r="AE216" s="112"/>
      <c r="AF216" s="112"/>
      <c r="AG216" s="112"/>
      <c r="AH216" s="112"/>
      <c r="AI216" s="112"/>
      <c r="AL216" s="112"/>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2"/>
      <c r="M217" s="112"/>
      <c r="N217" s="112"/>
      <c r="O217" s="112"/>
      <c r="P217" s="112"/>
      <c r="S217" s="112"/>
      <c r="T217" s="112"/>
      <c r="V217" s="112"/>
      <c r="W217" s="112"/>
      <c r="X217" s="112"/>
      <c r="Y217" s="112"/>
      <c r="Z217" s="112"/>
      <c r="AA217" s="112"/>
      <c r="AB217" s="112"/>
      <c r="AC217" s="112"/>
      <c r="AD217" s="112"/>
      <c r="AE217" s="112"/>
      <c r="AF217" s="112"/>
      <c r="AG217" s="112"/>
      <c r="AH217" s="112"/>
      <c r="AI217" s="112"/>
      <c r="AL217" s="112"/>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2"/>
      <c r="M218" s="112"/>
      <c r="N218" s="112"/>
      <c r="O218" s="112"/>
      <c r="P218" s="112"/>
      <c r="S218" s="112"/>
      <c r="T218" s="112"/>
      <c r="V218" s="112"/>
      <c r="W218" s="112"/>
      <c r="X218" s="112"/>
      <c r="Y218" s="112"/>
      <c r="Z218" s="112"/>
      <c r="AA218" s="112"/>
      <c r="AB218" s="112"/>
      <c r="AC218" s="112"/>
      <c r="AD218" s="112"/>
      <c r="AE218" s="112"/>
      <c r="AF218" s="112"/>
      <c r="AG218" s="112"/>
      <c r="AH218" s="112"/>
      <c r="AI218" s="112"/>
      <c r="AL218" s="112"/>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2"/>
      <c r="M219" s="112"/>
      <c r="N219" s="112"/>
      <c r="O219" s="112"/>
      <c r="P219" s="112"/>
      <c r="S219" s="112"/>
      <c r="T219" s="112"/>
      <c r="V219" s="112"/>
      <c r="W219" s="112"/>
      <c r="X219" s="112"/>
      <c r="Y219" s="112"/>
      <c r="Z219" s="112"/>
      <c r="AA219" s="112"/>
      <c r="AB219" s="112"/>
      <c r="AC219" s="112"/>
      <c r="AD219" s="112"/>
      <c r="AE219" s="112"/>
      <c r="AF219" s="112"/>
      <c r="AG219" s="112"/>
      <c r="AH219" s="112"/>
      <c r="AI219" s="112"/>
      <c r="AL219" s="112"/>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2"/>
      <c r="M220" s="112"/>
      <c r="N220" s="112"/>
      <c r="O220" s="112"/>
      <c r="P220" s="112"/>
      <c r="S220" s="112"/>
      <c r="T220" s="112"/>
      <c r="V220" s="112"/>
      <c r="W220" s="112"/>
      <c r="X220" s="112"/>
      <c r="Y220" s="112"/>
      <c r="Z220" s="112"/>
      <c r="AA220" s="112"/>
      <c r="AB220" s="112"/>
      <c r="AC220" s="112"/>
      <c r="AD220" s="112"/>
      <c r="AE220" s="112"/>
      <c r="AF220" s="112"/>
      <c r="AG220" s="112"/>
      <c r="AH220" s="112"/>
      <c r="AI220" s="112"/>
      <c r="AL220" s="112"/>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2"/>
      <c r="M221" s="112"/>
      <c r="N221" s="112"/>
      <c r="O221" s="112"/>
      <c r="P221" s="112"/>
      <c r="S221" s="112"/>
      <c r="T221" s="112"/>
      <c r="V221" s="112"/>
      <c r="W221" s="112"/>
      <c r="X221" s="112"/>
      <c r="Y221" s="112"/>
      <c r="Z221" s="112"/>
      <c r="AA221" s="112"/>
      <c r="AB221" s="112"/>
      <c r="AC221" s="112"/>
      <c r="AD221" s="112"/>
      <c r="AE221" s="112"/>
      <c r="AF221" s="112"/>
      <c r="AG221" s="112"/>
      <c r="AH221" s="112"/>
      <c r="AI221" s="112"/>
      <c r="AL221" s="112"/>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2"/>
      <c r="M222" s="112"/>
      <c r="N222" s="112"/>
      <c r="O222" s="112"/>
      <c r="P222" s="112"/>
      <c r="S222" s="112"/>
      <c r="T222" s="112"/>
      <c r="V222" s="112"/>
      <c r="W222" s="112"/>
      <c r="X222" s="112"/>
      <c r="Y222" s="112"/>
      <c r="Z222" s="112"/>
      <c r="AA222" s="112"/>
      <c r="AB222" s="112"/>
      <c r="AC222" s="112"/>
      <c r="AD222" s="112"/>
      <c r="AE222" s="112"/>
      <c r="AF222" s="112"/>
      <c r="AG222" s="112"/>
      <c r="AH222" s="112"/>
      <c r="AI222" s="112"/>
      <c r="AL222" s="112"/>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2"/>
      <c r="M223" s="112"/>
      <c r="N223" s="112"/>
      <c r="O223" s="112"/>
      <c r="P223" s="112"/>
      <c r="S223" s="112"/>
      <c r="T223" s="112"/>
      <c r="V223" s="112"/>
      <c r="W223" s="112"/>
      <c r="X223" s="112"/>
      <c r="Y223" s="112"/>
      <c r="Z223" s="112"/>
      <c r="AA223" s="112"/>
      <c r="AB223" s="112"/>
      <c r="AC223" s="112"/>
      <c r="AD223" s="112"/>
      <c r="AE223" s="112"/>
      <c r="AF223" s="112"/>
      <c r="AG223" s="112"/>
      <c r="AH223" s="112"/>
      <c r="AI223" s="112"/>
      <c r="AL223" s="112"/>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2"/>
      <c r="M224" s="112"/>
      <c r="N224" s="112"/>
      <c r="O224" s="112"/>
      <c r="P224" s="112"/>
      <c r="S224" s="112"/>
      <c r="T224" s="112"/>
      <c r="V224" s="112"/>
      <c r="W224" s="112"/>
      <c r="X224" s="112"/>
      <c r="Y224" s="112"/>
      <c r="Z224" s="112"/>
      <c r="AA224" s="112"/>
      <c r="AB224" s="112"/>
      <c r="AC224" s="112"/>
      <c r="AD224" s="112"/>
      <c r="AE224" s="112"/>
      <c r="AF224" s="112"/>
      <c r="AG224" s="112"/>
      <c r="AH224" s="112"/>
      <c r="AI224" s="112"/>
      <c r="AL224" s="112"/>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2"/>
      <c r="M225" s="112"/>
      <c r="N225" s="112"/>
      <c r="O225" s="112"/>
      <c r="P225" s="112"/>
      <c r="S225" s="112"/>
      <c r="T225" s="112"/>
      <c r="V225" s="112"/>
      <c r="W225" s="112"/>
      <c r="X225" s="112"/>
      <c r="Y225" s="112"/>
      <c r="Z225" s="112"/>
      <c r="AA225" s="112"/>
      <c r="AB225" s="112"/>
      <c r="AC225" s="112"/>
      <c r="AD225" s="112"/>
      <c r="AE225" s="112"/>
      <c r="AF225" s="112"/>
      <c r="AG225" s="112"/>
      <c r="AH225" s="112"/>
      <c r="AI225" s="112"/>
      <c r="AL225" s="112"/>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2"/>
      <c r="M226" s="112"/>
      <c r="N226" s="112"/>
      <c r="O226" s="112"/>
      <c r="P226" s="112"/>
      <c r="S226" s="112"/>
      <c r="T226" s="112"/>
      <c r="V226" s="112"/>
      <c r="W226" s="112"/>
      <c r="X226" s="112"/>
      <c r="Y226" s="112"/>
      <c r="Z226" s="112"/>
      <c r="AA226" s="112"/>
      <c r="AB226" s="112"/>
      <c r="AC226" s="112"/>
      <c r="AD226" s="112"/>
      <c r="AE226" s="112"/>
      <c r="AF226" s="112"/>
      <c r="AG226" s="112"/>
      <c r="AH226" s="112"/>
      <c r="AI226" s="112"/>
      <c r="AL226" s="112"/>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2"/>
      <c r="M227" s="112"/>
      <c r="N227" s="112"/>
      <c r="O227" s="112"/>
      <c r="P227" s="112"/>
      <c r="S227" s="112"/>
      <c r="T227" s="112"/>
      <c r="V227" s="112"/>
      <c r="W227" s="112"/>
      <c r="X227" s="112"/>
      <c r="Y227" s="112"/>
      <c r="Z227" s="112"/>
      <c r="AA227" s="112"/>
      <c r="AB227" s="112"/>
      <c r="AC227" s="112"/>
      <c r="AD227" s="112"/>
      <c r="AE227" s="112"/>
      <c r="AF227" s="112"/>
      <c r="AG227" s="112"/>
      <c r="AH227" s="112"/>
      <c r="AI227" s="112"/>
      <c r="AL227" s="112"/>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2"/>
      <c r="M228" s="112"/>
      <c r="N228" s="112"/>
      <c r="O228" s="112"/>
      <c r="P228" s="112"/>
      <c r="S228" s="112"/>
      <c r="T228" s="112"/>
      <c r="V228" s="112"/>
      <c r="W228" s="112"/>
      <c r="X228" s="112"/>
      <c r="Y228" s="112"/>
      <c r="Z228" s="112"/>
      <c r="AA228" s="112"/>
      <c r="AB228" s="112"/>
      <c r="AC228" s="112"/>
      <c r="AD228" s="112"/>
      <c r="AE228" s="112"/>
      <c r="AF228" s="112"/>
      <c r="AG228" s="112"/>
      <c r="AH228" s="112"/>
      <c r="AI228" s="112"/>
      <c r="AL228" s="112"/>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2"/>
      <c r="M229" s="112"/>
      <c r="N229" s="112"/>
      <c r="O229" s="112"/>
      <c r="P229" s="112"/>
      <c r="S229" s="112"/>
      <c r="T229" s="112"/>
      <c r="V229" s="112"/>
      <c r="W229" s="112"/>
      <c r="X229" s="112"/>
      <c r="Y229" s="112"/>
      <c r="Z229" s="112"/>
      <c r="AA229" s="112"/>
      <c r="AB229" s="112"/>
      <c r="AC229" s="112"/>
      <c r="AD229" s="112"/>
      <c r="AE229" s="112"/>
      <c r="AF229" s="112"/>
      <c r="AG229" s="112"/>
      <c r="AH229" s="112"/>
      <c r="AI229" s="112"/>
      <c r="AL229" s="112"/>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2"/>
      <c r="M230" s="112"/>
      <c r="N230" s="112"/>
      <c r="O230" s="112"/>
      <c r="P230" s="112"/>
      <c r="S230" s="112"/>
      <c r="T230" s="112"/>
      <c r="V230" s="112"/>
      <c r="W230" s="112"/>
      <c r="X230" s="112"/>
      <c r="Y230" s="112"/>
      <c r="Z230" s="112"/>
      <c r="AA230" s="112"/>
      <c r="AB230" s="112"/>
      <c r="AC230" s="112"/>
      <c r="AD230" s="112"/>
      <c r="AE230" s="112"/>
      <c r="AF230" s="112"/>
      <c r="AG230" s="112"/>
      <c r="AH230" s="112"/>
      <c r="AI230" s="112"/>
      <c r="AL230" s="112"/>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2"/>
      <c r="M231" s="112"/>
      <c r="N231" s="112"/>
      <c r="O231" s="112"/>
      <c r="P231" s="112"/>
      <c r="S231" s="112"/>
      <c r="T231" s="112"/>
      <c r="V231" s="112"/>
      <c r="W231" s="112"/>
      <c r="X231" s="112"/>
      <c r="Y231" s="112"/>
      <c r="Z231" s="112"/>
      <c r="AA231" s="112"/>
      <c r="AB231" s="112"/>
      <c r="AC231" s="112"/>
      <c r="AD231" s="112"/>
      <c r="AE231" s="112"/>
      <c r="AF231" s="112"/>
      <c r="AG231" s="112"/>
      <c r="AH231" s="112"/>
      <c r="AI231" s="112"/>
      <c r="AL231" s="112"/>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2"/>
      <c r="M232" s="112"/>
      <c r="N232" s="112"/>
      <c r="O232" s="112"/>
      <c r="P232" s="112"/>
      <c r="S232" s="112"/>
      <c r="T232" s="112"/>
      <c r="V232" s="112"/>
      <c r="W232" s="112"/>
      <c r="X232" s="112"/>
      <c r="Y232" s="112"/>
      <c r="Z232" s="112"/>
      <c r="AA232" s="112"/>
      <c r="AB232" s="112"/>
      <c r="AC232" s="112"/>
      <c r="AD232" s="112"/>
      <c r="AE232" s="112"/>
      <c r="AF232" s="112"/>
      <c r="AG232" s="112"/>
      <c r="AH232" s="112"/>
      <c r="AI232" s="112"/>
      <c r="AL232" s="112"/>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2"/>
      <c r="M233" s="112"/>
      <c r="N233" s="112"/>
      <c r="O233" s="112"/>
      <c r="P233" s="112"/>
      <c r="S233" s="112"/>
      <c r="T233" s="112"/>
      <c r="V233" s="112"/>
      <c r="W233" s="112"/>
      <c r="X233" s="112"/>
      <c r="Y233" s="112"/>
      <c r="Z233" s="112"/>
      <c r="AA233" s="112"/>
      <c r="AB233" s="112"/>
      <c r="AC233" s="112"/>
      <c r="AD233" s="112"/>
      <c r="AE233" s="112"/>
      <c r="AF233" s="112"/>
      <c r="AG233" s="112"/>
      <c r="AH233" s="112"/>
      <c r="AI233" s="112"/>
      <c r="AL233" s="112"/>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2"/>
      <c r="M234" s="112"/>
      <c r="N234" s="112"/>
      <c r="O234" s="112"/>
      <c r="P234" s="112"/>
      <c r="S234" s="112"/>
      <c r="T234" s="112"/>
      <c r="V234" s="112"/>
      <c r="W234" s="112"/>
      <c r="X234" s="112"/>
      <c r="Y234" s="112"/>
      <c r="Z234" s="112"/>
      <c r="AA234" s="112"/>
      <c r="AB234" s="112"/>
      <c r="AC234" s="112"/>
      <c r="AD234" s="112"/>
      <c r="AE234" s="112"/>
      <c r="AF234" s="112"/>
      <c r="AG234" s="112"/>
      <c r="AH234" s="112"/>
      <c r="AI234" s="112"/>
      <c r="AL234" s="112"/>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2"/>
      <c r="M235" s="112"/>
      <c r="N235" s="112"/>
      <c r="O235" s="112"/>
      <c r="P235" s="112"/>
      <c r="S235" s="112"/>
      <c r="T235" s="112"/>
      <c r="V235" s="112"/>
      <c r="W235" s="112"/>
      <c r="X235" s="112"/>
      <c r="Y235" s="112"/>
      <c r="Z235" s="112"/>
      <c r="AA235" s="112"/>
      <c r="AB235" s="112"/>
      <c r="AC235" s="112"/>
      <c r="AD235" s="112"/>
      <c r="AE235" s="112"/>
      <c r="AF235" s="112"/>
      <c r="AG235" s="112"/>
      <c r="AH235" s="112"/>
      <c r="AI235" s="112"/>
      <c r="AL235" s="112"/>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2"/>
      <c r="M236" s="112"/>
      <c r="N236" s="112"/>
      <c r="O236" s="112"/>
      <c r="P236" s="112"/>
      <c r="S236" s="112"/>
      <c r="T236" s="112"/>
      <c r="V236" s="112"/>
      <c r="W236" s="112"/>
      <c r="X236" s="112"/>
      <c r="Y236" s="112"/>
      <c r="Z236" s="112"/>
      <c r="AA236" s="112"/>
      <c r="AB236" s="112"/>
      <c r="AC236" s="112"/>
      <c r="AD236" s="112"/>
      <c r="AE236" s="112"/>
      <c r="AF236" s="112"/>
      <c r="AG236" s="112"/>
      <c r="AH236" s="112"/>
      <c r="AI236" s="112"/>
      <c r="AL236" s="112"/>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2"/>
      <c r="M237" s="112"/>
      <c r="N237" s="112"/>
      <c r="O237" s="112"/>
      <c r="P237" s="112"/>
      <c r="S237" s="112"/>
      <c r="T237" s="112"/>
      <c r="V237" s="112"/>
      <c r="W237" s="112"/>
      <c r="X237" s="112"/>
      <c r="Y237" s="112"/>
      <c r="Z237" s="112"/>
      <c r="AA237" s="112"/>
      <c r="AB237" s="112"/>
      <c r="AC237" s="112"/>
      <c r="AD237" s="112"/>
      <c r="AE237" s="112"/>
      <c r="AF237" s="112"/>
      <c r="AG237" s="112"/>
      <c r="AH237" s="112"/>
      <c r="AI237" s="112"/>
      <c r="AL237" s="112"/>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2"/>
      <c r="M238" s="112"/>
      <c r="N238" s="112"/>
      <c r="O238" s="112"/>
      <c r="P238" s="112"/>
      <c r="S238" s="112"/>
      <c r="T238" s="112"/>
      <c r="V238" s="112"/>
      <c r="W238" s="112"/>
      <c r="X238" s="112"/>
      <c r="Y238" s="112"/>
      <c r="Z238" s="112"/>
      <c r="AA238" s="112"/>
      <c r="AB238" s="112"/>
      <c r="AC238" s="112"/>
      <c r="AD238" s="112"/>
      <c r="AE238" s="112"/>
      <c r="AF238" s="112"/>
      <c r="AG238" s="112"/>
      <c r="AH238" s="112"/>
      <c r="AI238" s="112"/>
      <c r="AL238" s="112"/>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2"/>
      <c r="M239" s="112"/>
      <c r="N239" s="112"/>
      <c r="O239" s="112"/>
      <c r="P239" s="112"/>
      <c r="S239" s="112"/>
      <c r="T239" s="112"/>
      <c r="V239" s="112"/>
      <c r="W239" s="112"/>
      <c r="X239" s="112"/>
      <c r="Y239" s="112"/>
      <c r="Z239" s="112"/>
      <c r="AA239" s="112"/>
      <c r="AB239" s="112"/>
      <c r="AC239" s="112"/>
      <c r="AD239" s="112"/>
      <c r="AE239" s="112"/>
      <c r="AF239" s="112"/>
      <c r="AG239" s="112"/>
      <c r="AH239" s="112"/>
      <c r="AI239" s="112"/>
      <c r="AL239" s="112"/>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2"/>
      <c r="M240" s="112"/>
      <c r="N240" s="112"/>
      <c r="O240" s="112"/>
      <c r="P240" s="112"/>
      <c r="S240" s="112"/>
      <c r="T240" s="112"/>
      <c r="V240" s="112"/>
      <c r="W240" s="112"/>
      <c r="X240" s="112"/>
      <c r="Y240" s="112"/>
      <c r="Z240" s="112"/>
      <c r="AA240" s="112"/>
      <c r="AB240" s="112"/>
      <c r="AC240" s="112"/>
      <c r="AD240" s="112"/>
      <c r="AE240" s="112"/>
      <c r="AF240" s="112"/>
      <c r="AG240" s="112"/>
      <c r="AH240" s="112"/>
      <c r="AI240" s="112"/>
      <c r="AL240" s="112"/>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2"/>
      <c r="M241" s="112"/>
      <c r="N241" s="112"/>
      <c r="O241" s="112"/>
      <c r="P241" s="112"/>
      <c r="S241" s="112"/>
      <c r="T241" s="112"/>
      <c r="V241" s="112"/>
      <c r="W241" s="112"/>
      <c r="X241" s="112"/>
      <c r="Y241" s="112"/>
      <c r="Z241" s="112"/>
      <c r="AA241" s="112"/>
      <c r="AB241" s="112"/>
      <c r="AC241" s="112"/>
      <c r="AD241" s="112"/>
      <c r="AE241" s="112"/>
      <c r="AF241" s="112"/>
      <c r="AG241" s="112"/>
      <c r="AH241" s="112"/>
      <c r="AI241" s="112"/>
      <c r="AL241" s="112"/>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2"/>
      <c r="M242" s="112"/>
      <c r="N242" s="112"/>
      <c r="O242" s="112"/>
      <c r="P242" s="112"/>
      <c r="S242" s="112"/>
      <c r="T242" s="112"/>
      <c r="V242" s="112"/>
      <c r="W242" s="112"/>
      <c r="X242" s="112"/>
      <c r="Y242" s="112"/>
      <c r="Z242" s="112"/>
      <c r="AA242" s="112"/>
      <c r="AB242" s="112"/>
      <c r="AC242" s="112"/>
      <c r="AD242" s="112"/>
      <c r="AE242" s="112"/>
      <c r="AF242" s="112"/>
      <c r="AG242" s="112"/>
      <c r="AH242" s="112"/>
      <c r="AI242" s="112"/>
      <c r="AL242" s="112"/>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2"/>
      <c r="M243" s="112"/>
      <c r="N243" s="112"/>
      <c r="O243" s="112"/>
      <c r="P243" s="112"/>
      <c r="S243" s="112"/>
      <c r="T243" s="112"/>
      <c r="V243" s="112"/>
      <c r="W243" s="112"/>
      <c r="X243" s="112"/>
      <c r="Y243" s="112"/>
      <c r="Z243" s="112"/>
      <c r="AA243" s="112"/>
      <c r="AB243" s="112"/>
      <c r="AC243" s="112"/>
      <c r="AD243" s="112"/>
      <c r="AE243" s="112"/>
      <c r="AF243" s="112"/>
      <c r="AG243" s="112"/>
      <c r="AH243" s="112"/>
      <c r="AI243" s="112"/>
      <c r="AL243" s="112"/>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2"/>
      <c r="M244" s="112"/>
      <c r="N244" s="112"/>
      <c r="O244" s="112"/>
      <c r="P244" s="112"/>
      <c r="S244" s="112"/>
      <c r="T244" s="112"/>
      <c r="V244" s="112"/>
      <c r="W244" s="112"/>
      <c r="X244" s="112"/>
      <c r="Y244" s="112"/>
      <c r="Z244" s="112"/>
      <c r="AA244" s="112"/>
      <c r="AB244" s="112"/>
      <c r="AC244" s="112"/>
      <c r="AD244" s="112"/>
      <c r="AE244" s="112"/>
      <c r="AF244" s="112"/>
      <c r="AG244" s="112"/>
      <c r="AH244" s="112"/>
      <c r="AI244" s="112"/>
      <c r="AL244" s="112"/>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2"/>
      <c r="M245" s="112"/>
      <c r="N245" s="112"/>
      <c r="O245" s="112"/>
      <c r="P245" s="112"/>
      <c r="S245" s="112"/>
      <c r="T245" s="112"/>
      <c r="V245" s="112"/>
      <c r="W245" s="112"/>
      <c r="X245" s="112"/>
      <c r="Y245" s="112"/>
      <c r="Z245" s="112"/>
      <c r="AA245" s="112"/>
      <c r="AB245" s="112"/>
      <c r="AC245" s="112"/>
      <c r="AD245" s="112"/>
      <c r="AE245" s="112"/>
      <c r="AF245" s="112"/>
      <c r="AG245" s="112"/>
      <c r="AH245" s="112"/>
      <c r="AI245" s="112"/>
      <c r="AL245" s="112"/>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2"/>
      <c r="M246" s="112"/>
      <c r="N246" s="112"/>
      <c r="O246" s="112"/>
      <c r="P246" s="112"/>
      <c r="S246" s="112"/>
      <c r="T246" s="112"/>
      <c r="V246" s="112"/>
      <c r="W246" s="112"/>
      <c r="X246" s="112"/>
      <c r="Y246" s="112"/>
      <c r="Z246" s="112"/>
      <c r="AA246" s="112"/>
      <c r="AB246" s="112"/>
      <c r="AC246" s="112"/>
      <c r="AD246" s="112"/>
      <c r="AE246" s="112"/>
      <c r="AF246" s="112"/>
      <c r="AG246" s="112"/>
      <c r="AH246" s="112"/>
      <c r="AI246" s="112"/>
      <c r="AL246" s="112"/>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2"/>
      <c r="M247" s="112"/>
      <c r="N247" s="112"/>
      <c r="O247" s="112"/>
      <c r="P247" s="112"/>
      <c r="S247" s="112"/>
      <c r="T247" s="112"/>
      <c r="V247" s="112"/>
      <c r="W247" s="112"/>
      <c r="X247" s="112"/>
      <c r="Y247" s="112"/>
      <c r="Z247" s="112"/>
      <c r="AA247" s="112"/>
      <c r="AB247" s="112"/>
      <c r="AC247" s="112"/>
      <c r="AD247" s="112"/>
      <c r="AE247" s="112"/>
      <c r="AF247" s="112"/>
      <c r="AG247" s="112"/>
      <c r="AH247" s="112"/>
      <c r="AI247" s="112"/>
      <c r="AL247" s="112"/>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2"/>
      <c r="M248" s="112"/>
      <c r="N248" s="112"/>
      <c r="O248" s="112"/>
      <c r="P248" s="112"/>
      <c r="S248" s="112"/>
      <c r="T248" s="112"/>
      <c r="V248" s="112"/>
      <c r="W248" s="112"/>
      <c r="X248" s="112"/>
      <c r="Y248" s="112"/>
      <c r="Z248" s="112"/>
      <c r="AA248" s="112"/>
      <c r="AB248" s="112"/>
      <c r="AC248" s="112"/>
      <c r="AD248" s="112"/>
      <c r="AE248" s="112"/>
      <c r="AF248" s="112"/>
      <c r="AG248" s="112"/>
      <c r="AH248" s="112"/>
      <c r="AI248" s="112"/>
      <c r="AL248" s="112"/>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2"/>
      <c r="M249" s="112"/>
      <c r="N249" s="112"/>
      <c r="O249" s="112"/>
      <c r="P249" s="112"/>
      <c r="S249" s="112"/>
      <c r="T249" s="112"/>
      <c r="V249" s="112"/>
      <c r="W249" s="112"/>
      <c r="X249" s="112"/>
      <c r="Y249" s="112"/>
      <c r="Z249" s="112"/>
      <c r="AA249" s="112"/>
      <c r="AB249" s="112"/>
      <c r="AC249" s="112"/>
      <c r="AD249" s="112"/>
      <c r="AE249" s="112"/>
      <c r="AF249" s="112"/>
      <c r="AG249" s="112"/>
      <c r="AH249" s="112"/>
      <c r="AI249" s="112"/>
      <c r="AL249" s="112"/>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2"/>
      <c r="M250" s="112"/>
      <c r="N250" s="112"/>
      <c r="O250" s="112"/>
      <c r="P250" s="112"/>
      <c r="S250" s="112"/>
      <c r="T250" s="112"/>
      <c r="V250" s="112"/>
      <c r="W250" s="112"/>
      <c r="X250" s="112"/>
      <c r="Y250" s="112"/>
      <c r="Z250" s="112"/>
      <c r="AA250" s="112"/>
      <c r="AB250" s="112"/>
      <c r="AC250" s="112"/>
      <c r="AD250" s="112"/>
      <c r="AE250" s="112"/>
      <c r="AF250" s="112"/>
      <c r="AG250" s="112"/>
      <c r="AH250" s="112"/>
      <c r="AI250" s="112"/>
      <c r="AL250" s="112"/>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2"/>
      <c r="M251" s="112"/>
      <c r="N251" s="112"/>
      <c r="O251" s="112"/>
      <c r="P251" s="112"/>
      <c r="S251" s="112"/>
      <c r="T251" s="112"/>
      <c r="V251" s="112"/>
      <c r="W251" s="112"/>
      <c r="X251" s="112"/>
      <c r="Y251" s="112"/>
      <c r="Z251" s="112"/>
      <c r="AA251" s="112"/>
      <c r="AB251" s="112"/>
      <c r="AC251" s="112"/>
      <c r="AD251" s="112"/>
      <c r="AE251" s="112"/>
      <c r="AF251" s="112"/>
      <c r="AG251" s="112"/>
      <c r="AH251" s="112"/>
      <c r="AI251" s="112"/>
      <c r="AL251" s="112"/>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2"/>
      <c r="M252" s="112"/>
      <c r="N252" s="112"/>
      <c r="O252" s="112"/>
      <c r="P252" s="112"/>
      <c r="S252" s="112"/>
      <c r="T252" s="112"/>
      <c r="V252" s="112"/>
      <c r="W252" s="112"/>
      <c r="X252" s="112"/>
      <c r="Y252" s="112"/>
      <c r="Z252" s="112"/>
      <c r="AA252" s="112"/>
      <c r="AB252" s="112"/>
      <c r="AC252" s="112"/>
      <c r="AD252" s="112"/>
      <c r="AE252" s="112"/>
      <c r="AF252" s="112"/>
      <c r="AG252" s="112"/>
      <c r="AH252" s="112"/>
      <c r="AI252" s="112"/>
      <c r="AL252" s="112"/>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2"/>
      <c r="M253" s="112"/>
      <c r="N253" s="112"/>
      <c r="O253" s="112"/>
      <c r="P253" s="112"/>
      <c r="S253" s="112"/>
      <c r="T253" s="112"/>
      <c r="V253" s="112"/>
      <c r="W253" s="112"/>
      <c r="X253" s="112"/>
      <c r="Y253" s="112"/>
      <c r="Z253" s="112"/>
      <c r="AA253" s="112"/>
      <c r="AB253" s="112"/>
      <c r="AC253" s="112"/>
      <c r="AD253" s="112"/>
      <c r="AE253" s="112"/>
      <c r="AF253" s="112"/>
      <c r="AG253" s="112"/>
      <c r="AH253" s="112"/>
      <c r="AI253" s="112"/>
      <c r="AL253" s="112"/>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2"/>
      <c r="M254" s="112"/>
      <c r="N254" s="112"/>
      <c r="O254" s="112"/>
      <c r="P254" s="112"/>
      <c r="S254" s="112"/>
      <c r="T254" s="112"/>
      <c r="V254" s="112"/>
      <c r="W254" s="112"/>
      <c r="X254" s="112"/>
      <c r="Y254" s="112"/>
      <c r="Z254" s="112"/>
      <c r="AA254" s="112"/>
      <c r="AB254" s="112"/>
      <c r="AC254" s="112"/>
      <c r="AD254" s="112"/>
      <c r="AE254" s="112"/>
      <c r="AF254" s="112"/>
      <c r="AG254" s="112"/>
      <c r="AH254" s="112"/>
      <c r="AI254" s="112"/>
      <c r="AL254" s="112"/>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2"/>
      <c r="M255" s="112"/>
      <c r="N255" s="112"/>
      <c r="O255" s="112"/>
      <c r="P255" s="112"/>
      <c r="S255" s="112"/>
      <c r="T255" s="112"/>
      <c r="V255" s="112"/>
      <c r="W255" s="112"/>
      <c r="X255" s="112"/>
      <c r="Y255" s="112"/>
      <c r="Z255" s="112"/>
      <c r="AA255" s="112"/>
      <c r="AB255" s="112"/>
      <c r="AC255" s="112"/>
      <c r="AD255" s="112"/>
      <c r="AE255" s="112"/>
      <c r="AF255" s="112"/>
      <c r="AG255" s="112"/>
      <c r="AH255" s="112"/>
      <c r="AI255" s="112"/>
      <c r="AL255" s="112"/>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2"/>
      <c r="M256" s="112"/>
      <c r="N256" s="112"/>
      <c r="O256" s="112"/>
      <c r="P256" s="112"/>
      <c r="S256" s="112"/>
      <c r="T256" s="112"/>
      <c r="V256" s="112"/>
      <c r="W256" s="112"/>
      <c r="X256" s="112"/>
      <c r="Y256" s="112"/>
      <c r="Z256" s="112"/>
      <c r="AA256" s="112"/>
      <c r="AB256" s="112"/>
      <c r="AC256" s="112"/>
      <c r="AD256" s="112"/>
      <c r="AE256" s="112"/>
      <c r="AF256" s="112"/>
      <c r="AG256" s="112"/>
      <c r="AH256" s="112"/>
      <c r="AI256" s="112"/>
      <c r="AL256" s="112"/>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2"/>
      <c r="M257" s="112"/>
      <c r="N257" s="112"/>
      <c r="O257" s="112"/>
      <c r="P257" s="112"/>
      <c r="S257" s="112"/>
      <c r="T257" s="112"/>
      <c r="V257" s="112"/>
      <c r="W257" s="112"/>
      <c r="X257" s="112"/>
      <c r="Y257" s="112"/>
      <c r="Z257" s="112"/>
      <c r="AA257" s="112"/>
      <c r="AB257" s="112"/>
      <c r="AC257" s="112"/>
      <c r="AD257" s="112"/>
      <c r="AE257" s="112"/>
      <c r="AF257" s="112"/>
      <c r="AG257" s="112"/>
      <c r="AH257" s="112"/>
      <c r="AI257" s="112"/>
      <c r="AL257" s="112"/>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2"/>
      <c r="M258" s="112"/>
      <c r="N258" s="112"/>
      <c r="O258" s="112"/>
      <c r="P258" s="112"/>
      <c r="S258" s="112"/>
      <c r="T258" s="112"/>
      <c r="V258" s="112"/>
      <c r="W258" s="112"/>
      <c r="X258" s="112"/>
      <c r="Y258" s="112"/>
      <c r="Z258" s="112"/>
      <c r="AA258" s="112"/>
      <c r="AB258" s="112"/>
      <c r="AC258" s="112"/>
      <c r="AD258" s="112"/>
      <c r="AE258" s="112"/>
      <c r="AF258" s="112"/>
      <c r="AG258" s="112"/>
      <c r="AH258" s="112"/>
      <c r="AI258" s="112"/>
      <c r="AL258" s="112"/>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2"/>
      <c r="M259" s="112"/>
      <c r="N259" s="112"/>
      <c r="O259" s="112"/>
      <c r="P259" s="112"/>
      <c r="S259" s="112"/>
      <c r="T259" s="112"/>
      <c r="V259" s="112"/>
      <c r="W259" s="112"/>
      <c r="X259" s="112"/>
      <c r="Y259" s="112"/>
      <c r="Z259" s="112"/>
      <c r="AA259" s="112"/>
      <c r="AB259" s="112"/>
      <c r="AC259" s="112"/>
      <c r="AD259" s="112"/>
      <c r="AE259" s="112"/>
      <c r="AF259" s="112"/>
      <c r="AG259" s="112"/>
      <c r="AH259" s="112"/>
      <c r="AI259" s="112"/>
      <c r="AL259" s="112"/>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2"/>
      <c r="M260" s="112"/>
      <c r="N260" s="112"/>
      <c r="O260" s="112"/>
      <c r="P260" s="112"/>
      <c r="S260" s="112"/>
      <c r="T260" s="112"/>
      <c r="V260" s="112"/>
      <c r="W260" s="112"/>
      <c r="X260" s="112"/>
      <c r="Y260" s="112"/>
      <c r="Z260" s="112"/>
      <c r="AA260" s="112"/>
      <c r="AB260" s="112"/>
      <c r="AC260" s="112"/>
      <c r="AD260" s="112"/>
      <c r="AE260" s="112"/>
      <c r="AF260" s="112"/>
      <c r="AG260" s="112"/>
      <c r="AH260" s="112"/>
      <c r="AI260" s="112"/>
      <c r="AL260" s="112"/>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2"/>
      <c r="M261" s="112"/>
      <c r="N261" s="112"/>
      <c r="O261" s="112"/>
      <c r="P261" s="112"/>
      <c r="S261" s="112"/>
      <c r="T261" s="112"/>
      <c r="V261" s="112"/>
      <c r="W261" s="112"/>
      <c r="X261" s="112"/>
      <c r="Y261" s="112"/>
      <c r="Z261" s="112"/>
      <c r="AA261" s="112"/>
      <c r="AB261" s="112"/>
      <c r="AC261" s="112"/>
      <c r="AD261" s="112"/>
      <c r="AE261" s="112"/>
      <c r="AF261" s="112"/>
      <c r="AG261" s="112"/>
      <c r="AH261" s="112"/>
      <c r="AI261" s="112"/>
      <c r="AL261" s="112"/>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2"/>
      <c r="M262" s="112"/>
      <c r="N262" s="112"/>
      <c r="O262" s="112"/>
      <c r="P262" s="112"/>
      <c r="S262" s="112"/>
      <c r="T262" s="112"/>
      <c r="V262" s="112"/>
      <c r="W262" s="112"/>
      <c r="X262" s="112"/>
      <c r="Y262" s="112"/>
      <c r="Z262" s="112"/>
      <c r="AA262" s="112"/>
      <c r="AB262" s="112"/>
      <c r="AC262" s="112"/>
      <c r="AD262" s="112"/>
      <c r="AE262" s="112"/>
      <c r="AF262" s="112"/>
      <c r="AG262" s="112"/>
      <c r="AH262" s="112"/>
      <c r="AI262" s="112"/>
      <c r="AL262" s="112"/>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2"/>
      <c r="M263" s="112"/>
      <c r="N263" s="112"/>
      <c r="O263" s="112"/>
      <c r="P263" s="112"/>
      <c r="S263" s="112"/>
      <c r="T263" s="112"/>
      <c r="V263" s="112"/>
      <c r="W263" s="112"/>
      <c r="X263" s="112"/>
      <c r="Y263" s="112"/>
      <c r="Z263" s="112"/>
      <c r="AA263" s="112"/>
      <c r="AB263" s="112"/>
      <c r="AC263" s="112"/>
      <c r="AD263" s="112"/>
      <c r="AE263" s="112"/>
      <c r="AF263" s="112"/>
      <c r="AG263" s="112"/>
      <c r="AH263" s="112"/>
      <c r="AI263" s="112"/>
      <c r="AL263" s="112"/>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2"/>
      <c r="M264" s="112"/>
      <c r="N264" s="112"/>
      <c r="O264" s="112"/>
      <c r="P264" s="112"/>
      <c r="S264" s="112"/>
      <c r="T264" s="112"/>
      <c r="V264" s="112"/>
      <c r="W264" s="112"/>
      <c r="X264" s="112"/>
      <c r="Y264" s="112"/>
      <c r="Z264" s="112"/>
      <c r="AA264" s="112"/>
      <c r="AB264" s="112"/>
      <c r="AC264" s="112"/>
      <c r="AD264" s="112"/>
      <c r="AE264" s="112"/>
      <c r="AF264" s="112"/>
      <c r="AG264" s="112"/>
      <c r="AH264" s="112"/>
      <c r="AI264" s="112"/>
      <c r="AL264" s="112"/>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2"/>
      <c r="M265" s="112"/>
      <c r="N265" s="112"/>
      <c r="O265" s="112"/>
      <c r="P265" s="112"/>
      <c r="S265" s="112"/>
      <c r="T265" s="112"/>
      <c r="V265" s="112"/>
      <c r="W265" s="112"/>
      <c r="X265" s="112"/>
      <c r="Y265" s="112"/>
      <c r="Z265" s="112"/>
      <c r="AA265" s="112"/>
      <c r="AB265" s="112"/>
      <c r="AC265" s="112"/>
      <c r="AD265" s="112"/>
      <c r="AE265" s="112"/>
      <c r="AF265" s="112"/>
      <c r="AG265" s="112"/>
      <c r="AH265" s="112"/>
      <c r="AI265" s="112"/>
      <c r="AL265" s="112"/>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2"/>
      <c r="M266" s="112"/>
      <c r="N266" s="112"/>
      <c r="O266" s="112"/>
      <c r="P266" s="112"/>
      <c r="S266" s="112"/>
      <c r="T266" s="112"/>
      <c r="V266" s="112"/>
      <c r="W266" s="112"/>
      <c r="X266" s="112"/>
      <c r="Y266" s="112"/>
      <c r="Z266" s="112"/>
      <c r="AA266" s="112"/>
      <c r="AB266" s="112"/>
      <c r="AC266" s="112"/>
      <c r="AD266" s="112"/>
      <c r="AE266" s="112"/>
      <c r="AF266" s="112"/>
      <c r="AG266" s="112"/>
      <c r="AH266" s="112"/>
      <c r="AI266" s="112"/>
      <c r="AL266" s="112"/>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2"/>
      <c r="M267" s="112"/>
      <c r="N267" s="112"/>
      <c r="O267" s="112"/>
      <c r="P267" s="112"/>
      <c r="S267" s="112"/>
      <c r="T267" s="112"/>
      <c r="V267" s="112"/>
      <c r="W267" s="112"/>
      <c r="X267" s="112"/>
      <c r="Y267" s="112"/>
      <c r="Z267" s="112"/>
      <c r="AA267" s="112"/>
      <c r="AB267" s="112"/>
      <c r="AC267" s="112"/>
      <c r="AD267" s="112"/>
      <c r="AE267" s="112"/>
      <c r="AF267" s="112"/>
      <c r="AG267" s="112"/>
      <c r="AH267" s="112"/>
      <c r="AI267" s="112"/>
      <c r="AL267" s="112"/>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2"/>
      <c r="M268" s="112"/>
      <c r="N268" s="112"/>
      <c r="O268" s="112"/>
      <c r="P268" s="112"/>
      <c r="S268" s="112"/>
      <c r="T268" s="112"/>
      <c r="V268" s="112"/>
      <c r="W268" s="112"/>
      <c r="X268" s="112"/>
      <c r="Y268" s="112"/>
      <c r="Z268" s="112"/>
      <c r="AA268" s="112"/>
      <c r="AB268" s="112"/>
      <c r="AC268" s="112"/>
      <c r="AD268" s="112"/>
      <c r="AE268" s="112"/>
      <c r="AF268" s="112"/>
      <c r="AG268" s="112"/>
      <c r="AH268" s="112"/>
      <c r="AI268" s="112"/>
      <c r="AL268" s="112"/>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2"/>
      <c r="M269" s="112"/>
      <c r="N269" s="112"/>
      <c r="O269" s="112"/>
      <c r="P269" s="112"/>
      <c r="S269" s="112"/>
      <c r="T269" s="112"/>
      <c r="V269" s="112"/>
      <c r="W269" s="112"/>
      <c r="X269" s="112"/>
      <c r="Y269" s="112"/>
      <c r="Z269" s="112"/>
      <c r="AA269" s="112"/>
      <c r="AB269" s="112"/>
      <c r="AC269" s="112"/>
      <c r="AD269" s="112"/>
      <c r="AE269" s="112"/>
      <c r="AF269" s="112"/>
      <c r="AG269" s="112"/>
      <c r="AH269" s="112"/>
      <c r="AI269" s="112"/>
      <c r="AL269" s="112"/>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2"/>
      <c r="M270" s="112"/>
      <c r="N270" s="112"/>
      <c r="O270" s="112"/>
      <c r="P270" s="112"/>
      <c r="S270" s="112"/>
      <c r="T270" s="112"/>
      <c r="V270" s="112"/>
      <c r="W270" s="112"/>
      <c r="X270" s="112"/>
      <c r="Y270" s="112"/>
      <c r="Z270" s="112"/>
      <c r="AA270" s="112"/>
      <c r="AB270" s="112"/>
      <c r="AC270" s="112"/>
      <c r="AD270" s="112"/>
      <c r="AE270" s="112"/>
      <c r="AF270" s="112"/>
      <c r="AG270" s="112"/>
      <c r="AH270" s="112"/>
      <c r="AI270" s="112"/>
      <c r="AL270" s="112"/>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2"/>
      <c r="M271" s="112"/>
      <c r="N271" s="112"/>
      <c r="O271" s="112"/>
      <c r="P271" s="112"/>
      <c r="S271" s="112"/>
      <c r="T271" s="112"/>
      <c r="V271" s="112"/>
      <c r="W271" s="112"/>
      <c r="X271" s="112"/>
      <c r="Y271" s="112"/>
      <c r="Z271" s="112"/>
      <c r="AA271" s="112"/>
      <c r="AB271" s="112"/>
      <c r="AC271" s="112"/>
      <c r="AD271" s="112"/>
      <c r="AE271" s="112"/>
      <c r="AF271" s="112"/>
      <c r="AG271" s="112"/>
      <c r="AH271" s="112"/>
      <c r="AI271" s="112"/>
      <c r="AL271" s="112"/>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2"/>
      <c r="M272" s="112"/>
      <c r="N272" s="112"/>
      <c r="O272" s="112"/>
      <c r="P272" s="112"/>
      <c r="S272" s="112"/>
      <c r="T272" s="112"/>
      <c r="V272" s="112"/>
      <c r="W272" s="112"/>
      <c r="X272" s="112"/>
      <c r="Y272" s="112"/>
      <c r="Z272" s="112"/>
      <c r="AA272" s="112"/>
      <c r="AB272" s="112"/>
      <c r="AC272" s="112"/>
      <c r="AD272" s="112"/>
      <c r="AE272" s="112"/>
      <c r="AF272" s="112"/>
      <c r="AG272" s="112"/>
      <c r="AH272" s="112"/>
      <c r="AI272" s="112"/>
      <c r="AL272" s="112"/>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2"/>
      <c r="M273" s="112"/>
      <c r="N273" s="112"/>
      <c r="O273" s="112"/>
      <c r="P273" s="112"/>
      <c r="S273" s="112"/>
      <c r="T273" s="112"/>
      <c r="V273" s="112"/>
      <c r="W273" s="112"/>
      <c r="X273" s="112"/>
      <c r="Y273" s="112"/>
      <c r="Z273" s="112"/>
      <c r="AA273" s="112"/>
      <c r="AB273" s="112"/>
      <c r="AC273" s="112"/>
      <c r="AD273" s="112"/>
      <c r="AE273" s="112"/>
      <c r="AF273" s="112"/>
      <c r="AG273" s="112"/>
      <c r="AH273" s="112"/>
      <c r="AI273" s="112"/>
      <c r="AL273" s="112"/>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2"/>
      <c r="M274" s="112"/>
      <c r="N274" s="112"/>
      <c r="O274" s="112"/>
      <c r="P274" s="112"/>
      <c r="S274" s="112"/>
      <c r="T274" s="112"/>
      <c r="V274" s="112"/>
      <c r="W274" s="112"/>
      <c r="X274" s="112"/>
      <c r="Y274" s="112"/>
      <c r="Z274" s="112"/>
      <c r="AA274" s="112"/>
      <c r="AB274" s="112"/>
      <c r="AC274" s="112"/>
      <c r="AD274" s="112"/>
      <c r="AE274" s="112"/>
      <c r="AF274" s="112"/>
      <c r="AG274" s="112"/>
      <c r="AH274" s="112"/>
      <c r="AI274" s="112"/>
      <c r="AL274" s="112"/>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2"/>
      <c r="M275" s="112"/>
      <c r="N275" s="112"/>
      <c r="O275" s="112"/>
      <c r="P275" s="112"/>
      <c r="S275" s="112"/>
      <c r="T275" s="112"/>
      <c r="V275" s="112"/>
      <c r="W275" s="112"/>
      <c r="X275" s="112"/>
      <c r="Y275" s="112"/>
      <c r="Z275" s="112"/>
      <c r="AA275" s="112"/>
      <c r="AB275" s="112"/>
      <c r="AC275" s="112"/>
      <c r="AD275" s="112"/>
      <c r="AE275" s="112"/>
      <c r="AF275" s="112"/>
      <c r="AG275" s="112"/>
      <c r="AH275" s="112"/>
      <c r="AI275" s="112"/>
      <c r="AL275" s="112"/>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2"/>
      <c r="M276" s="112"/>
      <c r="N276" s="112"/>
      <c r="O276" s="112"/>
      <c r="P276" s="112"/>
      <c r="S276" s="112"/>
      <c r="T276" s="112"/>
      <c r="V276" s="112"/>
      <c r="W276" s="112"/>
      <c r="X276" s="112"/>
      <c r="Y276" s="112"/>
      <c r="Z276" s="112"/>
      <c r="AA276" s="112"/>
      <c r="AB276" s="112"/>
      <c r="AC276" s="112"/>
      <c r="AD276" s="112"/>
      <c r="AE276" s="112"/>
      <c r="AF276" s="112"/>
      <c r="AG276" s="112"/>
      <c r="AH276" s="112"/>
      <c r="AI276" s="112"/>
      <c r="AL276" s="112"/>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2"/>
      <c r="M277" s="112"/>
      <c r="N277" s="112"/>
      <c r="O277" s="112"/>
      <c r="P277" s="112"/>
      <c r="S277" s="112"/>
      <c r="T277" s="112"/>
      <c r="V277" s="112"/>
      <c r="W277" s="112"/>
      <c r="X277" s="112"/>
      <c r="Y277" s="112"/>
      <c r="Z277" s="112"/>
      <c r="AA277" s="112"/>
      <c r="AB277" s="112"/>
      <c r="AC277" s="112"/>
      <c r="AD277" s="112"/>
      <c r="AE277" s="112"/>
      <c r="AF277" s="112"/>
      <c r="AG277" s="112"/>
      <c r="AH277" s="112"/>
      <c r="AI277" s="112"/>
      <c r="AL277" s="112"/>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2"/>
      <c r="M278" s="112"/>
      <c r="N278" s="112"/>
      <c r="O278" s="112"/>
      <c r="P278" s="112"/>
      <c r="S278" s="112"/>
      <c r="T278" s="112"/>
      <c r="V278" s="112"/>
      <c r="W278" s="112"/>
      <c r="X278" s="112"/>
      <c r="Y278" s="112"/>
      <c r="Z278" s="112"/>
      <c r="AA278" s="112"/>
      <c r="AB278" s="112"/>
      <c r="AC278" s="112"/>
      <c r="AD278" s="112"/>
      <c r="AE278" s="112"/>
      <c r="AF278" s="112"/>
      <c r="AG278" s="112"/>
      <c r="AH278" s="112"/>
      <c r="AI278" s="112"/>
      <c r="AL278" s="112"/>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2"/>
      <c r="M279" s="112"/>
      <c r="N279" s="112"/>
      <c r="O279" s="112"/>
      <c r="P279" s="112"/>
      <c r="S279" s="112"/>
      <c r="T279" s="112"/>
      <c r="V279" s="112"/>
      <c r="W279" s="112"/>
      <c r="X279" s="112"/>
      <c r="Y279" s="112"/>
      <c r="Z279" s="112"/>
      <c r="AA279" s="112"/>
      <c r="AB279" s="112"/>
      <c r="AC279" s="112"/>
      <c r="AD279" s="112"/>
      <c r="AE279" s="112"/>
      <c r="AF279" s="112"/>
      <c r="AG279" s="112"/>
      <c r="AH279" s="112"/>
      <c r="AI279" s="112"/>
      <c r="AL279" s="112"/>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2"/>
      <c r="M280" s="112"/>
      <c r="N280" s="112"/>
      <c r="O280" s="112"/>
      <c r="P280" s="112"/>
      <c r="S280" s="112"/>
      <c r="T280" s="112"/>
      <c r="V280" s="112"/>
      <c r="W280" s="112"/>
      <c r="X280" s="112"/>
      <c r="Y280" s="112"/>
      <c r="Z280" s="112"/>
      <c r="AA280" s="112"/>
      <c r="AB280" s="112"/>
      <c r="AC280" s="112"/>
      <c r="AD280" s="112"/>
      <c r="AE280" s="112"/>
      <c r="AF280" s="112"/>
      <c r="AG280" s="112"/>
      <c r="AH280" s="112"/>
      <c r="AI280" s="112"/>
      <c r="AL280" s="112"/>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2"/>
      <c r="M281" s="112"/>
      <c r="N281" s="112"/>
      <c r="O281" s="112"/>
      <c r="P281" s="112"/>
      <c r="S281" s="112"/>
      <c r="T281" s="112"/>
      <c r="V281" s="112"/>
      <c r="W281" s="112"/>
      <c r="X281" s="112"/>
      <c r="Y281" s="112"/>
      <c r="Z281" s="112"/>
      <c r="AA281" s="112"/>
      <c r="AB281" s="112"/>
      <c r="AC281" s="112"/>
      <c r="AD281" s="112"/>
      <c r="AE281" s="112"/>
      <c r="AF281" s="112"/>
      <c r="AG281" s="112"/>
      <c r="AH281" s="112"/>
      <c r="AI281" s="112"/>
      <c r="AL281" s="112"/>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2"/>
      <c r="M282" s="112"/>
      <c r="N282" s="112"/>
      <c r="O282" s="112"/>
      <c r="P282" s="112"/>
      <c r="S282" s="112"/>
      <c r="T282" s="112"/>
      <c r="V282" s="112"/>
      <c r="W282" s="112"/>
      <c r="X282" s="112"/>
      <c r="Y282" s="112"/>
      <c r="Z282" s="112"/>
      <c r="AA282" s="112"/>
      <c r="AB282" s="112"/>
      <c r="AC282" s="112"/>
      <c r="AD282" s="112"/>
      <c r="AE282" s="112"/>
      <c r="AF282" s="112"/>
      <c r="AG282" s="112"/>
      <c r="AH282" s="112"/>
      <c r="AI282" s="112"/>
      <c r="AL282" s="112"/>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2"/>
      <c r="M283" s="112"/>
      <c r="N283" s="112"/>
      <c r="O283" s="112"/>
      <c r="P283" s="112"/>
      <c r="S283" s="112"/>
      <c r="T283" s="112"/>
      <c r="V283" s="112"/>
      <c r="W283" s="112"/>
      <c r="X283" s="112"/>
      <c r="Y283" s="112"/>
      <c r="Z283" s="112"/>
      <c r="AA283" s="112"/>
      <c r="AB283" s="112"/>
      <c r="AC283" s="112"/>
      <c r="AD283" s="112"/>
      <c r="AE283" s="112"/>
      <c r="AF283" s="112"/>
      <c r="AG283" s="112"/>
      <c r="AH283" s="112"/>
      <c r="AI283" s="112"/>
      <c r="AL283" s="112"/>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2"/>
      <c r="M284" s="112"/>
      <c r="N284" s="112"/>
      <c r="O284" s="112"/>
      <c r="P284" s="112"/>
      <c r="S284" s="112"/>
      <c r="T284" s="112"/>
      <c r="V284" s="112"/>
      <c r="W284" s="112"/>
      <c r="X284" s="112"/>
      <c r="Y284" s="112"/>
      <c r="Z284" s="112"/>
      <c r="AA284" s="112"/>
      <c r="AB284" s="112"/>
      <c r="AC284" s="112"/>
      <c r="AD284" s="112"/>
      <c r="AE284" s="112"/>
      <c r="AF284" s="112"/>
      <c r="AG284" s="112"/>
      <c r="AH284" s="112"/>
      <c r="AI284" s="112"/>
      <c r="AL284" s="112"/>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2"/>
      <c r="M285" s="112"/>
      <c r="N285" s="112"/>
      <c r="O285" s="112"/>
      <c r="P285" s="112"/>
      <c r="S285" s="112"/>
      <c r="T285" s="112"/>
      <c r="V285" s="112"/>
      <c r="W285" s="112"/>
      <c r="X285" s="112"/>
      <c r="Y285" s="112"/>
      <c r="Z285" s="112"/>
      <c r="AA285" s="112"/>
      <c r="AB285" s="112"/>
      <c r="AC285" s="112"/>
      <c r="AD285" s="112"/>
      <c r="AE285" s="112"/>
      <c r="AF285" s="112"/>
      <c r="AG285" s="112"/>
      <c r="AH285" s="112"/>
      <c r="AI285" s="112"/>
      <c r="AL285" s="112"/>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2"/>
      <c r="T286" s="112"/>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2"/>
      <c r="T287" s="112"/>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2"/>
      <c r="T288" s="112"/>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2"/>
      <c r="T289" s="112"/>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2"/>
      <c r="T290" s="112"/>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2"/>
      <c r="T291" s="112"/>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2"/>
      <c r="T292" s="112"/>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2"/>
      <c r="T293" s="112"/>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2"/>
      <c r="T294" s="112"/>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2"/>
      <c r="T295" s="112"/>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2"/>
      <c r="T296" s="112"/>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2"/>
      <c r="T297" s="112"/>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2"/>
      <c r="T298" s="112"/>
    </row>
    <row r="299" spans="19:65" x14ac:dyDescent="0.2">
      <c r="S299" s="112"/>
      <c r="T299" s="112"/>
    </row>
    <row r="300" spans="19:65" x14ac:dyDescent="0.2">
      <c r="S300" s="112"/>
      <c r="T300" s="112"/>
    </row>
    <row r="301" spans="19:65" x14ac:dyDescent="0.2">
      <c r="S301" s="112"/>
      <c r="T301" s="112"/>
    </row>
    <row r="302" spans="19:65" x14ac:dyDescent="0.2">
      <c r="S302" s="112"/>
      <c r="T302" s="112"/>
    </row>
    <row r="303" spans="19:65" x14ac:dyDescent="0.2">
      <c r="S303" s="112"/>
      <c r="T303" s="112"/>
    </row>
    <row r="304" spans="19:65" x14ac:dyDescent="0.2">
      <c r="T304" s="112"/>
    </row>
    <row r="305" spans="20:20" x14ac:dyDescent="0.2">
      <c r="T305" s="112"/>
    </row>
  </sheetData>
  <mergeCells count="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4" t="s">
        <v>88</v>
      </c>
      <c r="B29" s="244"/>
      <c r="C29" s="244"/>
      <c r="D29" s="244"/>
      <c r="E29" s="244"/>
      <c r="F29" s="244"/>
    </row>
    <row r="30" spans="1:7" x14ac:dyDescent="0.25">
      <c r="A30" s="34" t="s">
        <v>89</v>
      </c>
      <c r="B30" s="35" t="s">
        <v>90</v>
      </c>
      <c r="C30" s="36" t="s">
        <v>91</v>
      </c>
      <c r="D30" s="36" t="s">
        <v>92</v>
      </c>
      <c r="E30" s="36" t="s">
        <v>93</v>
      </c>
      <c r="F30" s="37" t="s">
        <v>94</v>
      </c>
      <c r="G30" s="37" t="s">
        <v>95</v>
      </c>
    </row>
    <row r="31" spans="1:7" ht="15" customHeight="1" x14ac:dyDescent="0.25">
      <c r="A31" s="228" t="s">
        <v>64</v>
      </c>
      <c r="B31" s="38" t="s">
        <v>96</v>
      </c>
      <c r="C31" s="245">
        <f>+D4</f>
        <v>740668337.55230713</v>
      </c>
      <c r="D31" s="39" t="s">
        <v>97</v>
      </c>
      <c r="E31" s="242"/>
      <c r="F31" s="226" t="s">
        <v>98</v>
      </c>
      <c r="G31" s="226" t="s">
        <v>99</v>
      </c>
    </row>
    <row r="32" spans="1:7" ht="23.25" thickBot="1" x14ac:dyDescent="0.3">
      <c r="A32" s="229"/>
      <c r="B32" s="40" t="s">
        <v>100</v>
      </c>
      <c r="C32" s="246"/>
      <c r="D32" s="41" t="s">
        <v>97</v>
      </c>
      <c r="E32" s="243"/>
      <c r="F32" s="238"/>
      <c r="G32" s="238"/>
    </row>
    <row r="33" spans="1:7" ht="15" customHeight="1" x14ac:dyDescent="0.25">
      <c r="A33" s="227" t="s">
        <v>65</v>
      </c>
      <c r="B33" s="42" t="s">
        <v>101</v>
      </c>
      <c r="C33" s="230">
        <f>+D5</f>
        <v>5030543678.3916664</v>
      </c>
      <c r="D33" s="240" t="s">
        <v>102</v>
      </c>
      <c r="E33" s="242"/>
      <c r="F33" s="43"/>
      <c r="G33" s="43"/>
    </row>
    <row r="34" spans="1:7" ht="81.75" customHeight="1" thickBot="1" x14ac:dyDescent="0.3">
      <c r="A34" s="229"/>
      <c r="B34" s="44" t="s">
        <v>103</v>
      </c>
      <c r="C34" s="232"/>
      <c r="D34" s="241"/>
      <c r="E34" s="243"/>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27" t="s">
        <v>69</v>
      </c>
      <c r="B37" s="38" t="s">
        <v>115</v>
      </c>
      <c r="C37" s="230"/>
      <c r="D37" s="39" t="s">
        <v>116</v>
      </c>
      <c r="E37" s="242" t="s">
        <v>117</v>
      </c>
      <c r="F37" s="237" t="s">
        <v>118</v>
      </c>
      <c r="G37" s="237" t="s">
        <v>119</v>
      </c>
    </row>
    <row r="38" spans="1:7" ht="27" customHeight="1" thickBot="1" x14ac:dyDescent="0.3">
      <c r="A38" s="229"/>
      <c r="B38" s="50" t="s">
        <v>120</v>
      </c>
      <c r="C38" s="232"/>
      <c r="D38" s="41"/>
      <c r="E38" s="243"/>
      <c r="F38" s="238"/>
      <c r="G38" s="238"/>
    </row>
    <row r="39" spans="1:7" ht="26.25" customHeight="1" x14ac:dyDescent="0.25">
      <c r="A39" s="228" t="s">
        <v>72</v>
      </c>
      <c r="B39" s="38" t="s">
        <v>121</v>
      </c>
      <c r="C39" s="230">
        <f>+D11</f>
        <v>116676852.69291401</v>
      </c>
      <c r="D39" s="39" t="s">
        <v>102</v>
      </c>
      <c r="E39" s="239" t="s">
        <v>122</v>
      </c>
      <c r="F39" s="237" t="s">
        <v>123</v>
      </c>
      <c r="G39" s="237" t="s">
        <v>124</v>
      </c>
    </row>
    <row r="40" spans="1:7" ht="30" customHeight="1" thickBot="1" x14ac:dyDescent="0.3">
      <c r="A40" s="229"/>
      <c r="B40" s="50" t="s">
        <v>125</v>
      </c>
      <c r="C40" s="232"/>
      <c r="D40" s="51"/>
      <c r="E40" s="234"/>
      <c r="F40" s="238"/>
      <c r="G40" s="238"/>
    </row>
    <row r="41" spans="1:7" x14ac:dyDescent="0.25">
      <c r="A41" s="227" t="s">
        <v>74</v>
      </c>
      <c r="B41" s="52" t="s">
        <v>126</v>
      </c>
      <c r="C41" s="230">
        <f>+D13</f>
        <v>716350530.54135132</v>
      </c>
      <c r="D41" s="39" t="s">
        <v>97</v>
      </c>
      <c r="E41" s="233" t="s">
        <v>127</v>
      </c>
      <c r="F41" s="43" t="s">
        <v>128</v>
      </c>
      <c r="G41" s="43" t="s">
        <v>129</v>
      </c>
    </row>
    <row r="42" spans="1:7" ht="24.75" x14ac:dyDescent="0.25">
      <c r="A42" s="228"/>
      <c r="B42" s="52" t="s">
        <v>130</v>
      </c>
      <c r="C42" s="231"/>
      <c r="D42" s="53" t="s">
        <v>131</v>
      </c>
      <c r="E42" s="233"/>
      <c r="F42" s="43"/>
      <c r="G42" s="43"/>
    </row>
    <row r="43" spans="1:7" ht="15.75" thickBot="1" x14ac:dyDescent="0.3">
      <c r="A43" s="229"/>
      <c r="B43" s="50" t="s">
        <v>132</v>
      </c>
      <c r="C43" s="232"/>
      <c r="D43" s="41" t="s">
        <v>116</v>
      </c>
      <c r="E43" s="234"/>
      <c r="F43" s="45" t="s">
        <v>133</v>
      </c>
      <c r="G43" s="45" t="s">
        <v>134</v>
      </c>
    </row>
    <row r="44" spans="1:7" ht="24.75" customHeight="1" x14ac:dyDescent="0.25">
      <c r="A44" s="227" t="s">
        <v>75</v>
      </c>
      <c r="B44" s="54" t="s">
        <v>135</v>
      </c>
      <c r="C44" s="230">
        <f>+D14</f>
        <v>9439485699.6839676</v>
      </c>
      <c r="D44" s="39" t="s">
        <v>97</v>
      </c>
      <c r="E44" s="235"/>
      <c r="F44" s="226" t="s">
        <v>136</v>
      </c>
      <c r="G44" s="226" t="s">
        <v>129</v>
      </c>
    </row>
    <row r="45" spans="1:7" ht="24.75" x14ac:dyDescent="0.25">
      <c r="A45" s="228"/>
      <c r="B45" s="55" t="s">
        <v>137</v>
      </c>
      <c r="C45" s="231"/>
      <c r="D45" s="39" t="s">
        <v>97</v>
      </c>
      <c r="E45" s="235"/>
      <c r="F45" s="226"/>
      <c r="G45" s="226"/>
    </row>
    <row r="46" spans="1:7" ht="25.5" customHeight="1" x14ac:dyDescent="0.25">
      <c r="A46" s="228"/>
      <c r="B46" s="56" t="s">
        <v>138</v>
      </c>
      <c r="C46" s="231"/>
      <c r="D46" s="39" t="s">
        <v>97</v>
      </c>
      <c r="E46" s="235"/>
      <c r="F46" s="226"/>
      <c r="G46" s="226"/>
    </row>
    <row r="47" spans="1:7" ht="41.25" customHeight="1" thickBot="1" x14ac:dyDescent="0.3">
      <c r="A47" s="229"/>
      <c r="B47" s="57" t="s">
        <v>139</v>
      </c>
      <c r="C47" s="232"/>
      <c r="D47" s="51"/>
      <c r="E47" s="236"/>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2026-07-06T02:29:03Z</dcterms:modified>
  <cp:category/>
  <cp:contentStatus/>
</cp:coreProperties>
</file>