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09"/>
  <workbookPr/>
  <mc:AlternateContent xmlns:mc="http://schemas.openxmlformats.org/markup-compatibility/2006">
    <mc:Choice Requires="x15">
      <x15ac:absPath xmlns:x15ac="http://schemas.microsoft.com/office/spreadsheetml/2010/11/ac" url="C:\Users\Tesoreria\Documents\1. TESORERIA ISABEL C LONDOÑO\PAC\PAC 2024\"/>
    </mc:Choice>
  </mc:AlternateContent>
  <xr:revisionPtr revIDLastSave="0" documentId="8_{1E99B4C3-6DC3-4A72-971C-595FACE53A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OYECCIÓN DE GASTOS 2024" sheetId="1" r:id="rId1"/>
  </sheets>
  <definedNames>
    <definedName name="_xlnm._FilterDatabase" localSheetId="0" hidden="1">'PROYECCIÓN DE GASTOS 2024'!$A$1:$W$15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6" i="1" l="1"/>
  <c r="V16" i="1"/>
  <c r="U16" i="1"/>
  <c r="T16" i="1"/>
  <c r="S16" i="1"/>
  <c r="R16" i="1"/>
  <c r="Q16" i="1"/>
  <c r="P16" i="1"/>
  <c r="O16" i="1"/>
  <c r="N16" i="1"/>
  <c r="M16" i="1"/>
  <c r="L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  <c r="K16" i="1" l="1"/>
</calcChain>
</file>

<file path=xl/sharedStrings.xml><?xml version="1.0" encoding="utf-8"?>
<sst xmlns="http://schemas.openxmlformats.org/spreadsheetml/2006/main" count="119" uniqueCount="54">
  <si>
    <t>Secretaría</t>
  </si>
  <si>
    <t>Centro Gestor</t>
  </si>
  <si>
    <t>Fondo</t>
  </si>
  <si>
    <t>Recurso</t>
  </si>
  <si>
    <t>Tipo de recurso</t>
  </si>
  <si>
    <t>Posición Presupuestal</t>
  </si>
  <si>
    <t>Área Funcional</t>
  </si>
  <si>
    <t>Tipo de Gasto</t>
  </si>
  <si>
    <t>Programa/ proyecto</t>
  </si>
  <si>
    <t>SECCIÓN/OBJETO DE GASTO</t>
  </si>
  <si>
    <t>PRESUPUESTO 2023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</si>
  <si>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</si>
  <si>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</si>
  <si>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</si>
  <si>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</si>
  <si>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</si>
  <si>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</si>
  <si>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</si>
  <si>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</si>
  <si>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</si>
  <si>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</si>
  <si>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</si>
  <si>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</si>
  <si>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INSTITUTO SOCIAL DE VIVIENDA Y HÁBITAT DE MEDELLÍN -ISVIMED</t>
  </si>
  <si>
    <t>ORDINARIOS</t>
  </si>
  <si>
    <t>00000.00000.0001</t>
  </si>
  <si>
    <t>FUNCIONAMIENTO</t>
  </si>
  <si>
    <t>ISVIMED</t>
  </si>
  <si>
    <t>2340201</t>
  </si>
  <si>
    <t xml:space="preserve">40011400.4318.99  </t>
  </si>
  <si>
    <t>INVERSIÓN</t>
  </si>
  <si>
    <t>200402</t>
  </si>
  <si>
    <t>Implementación y gestión de la política pública habitacional</t>
  </si>
  <si>
    <t>234020102</t>
  </si>
  <si>
    <t xml:space="preserve">40011400.4321.99  </t>
  </si>
  <si>
    <t>230044</t>
  </si>
  <si>
    <t>24pp99-Mejoramiento de vivienda</t>
  </si>
  <si>
    <t>234020103</t>
  </si>
  <si>
    <t>234020104</t>
  </si>
  <si>
    <t>234020116</t>
  </si>
  <si>
    <t xml:space="preserve">40011400.4315.99  </t>
  </si>
  <si>
    <t>200407</t>
  </si>
  <si>
    <t>Titulación y regularización de bienes fiscales en la ciudad</t>
  </si>
  <si>
    <t xml:space="preserve">40031400.4315.99  </t>
  </si>
  <si>
    <t>200406</t>
  </si>
  <si>
    <t>Servicio de reconocimiento de edificaciones de vivienda de interés social y prioritario</t>
  </si>
  <si>
    <t xml:space="preserve">40021400.4337.99  </t>
  </si>
  <si>
    <t>200405</t>
  </si>
  <si>
    <t>Mejoramiento integral de barrios</t>
  </si>
  <si>
    <t>200404</t>
  </si>
  <si>
    <t>Mejoramiento de vivienda por un hábitat sostenible</t>
  </si>
  <si>
    <t xml:space="preserve">40011400.4302.99  </t>
  </si>
  <si>
    <t>200403</t>
  </si>
  <si>
    <t>Adquisición de vivienda por un hábitat sostenible con enfoque diferencial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</si>
</sst>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-&quot;$&quot;\ * #,##0.00_-;\-&quot;$&quot;\ * #,##0.00_-;_-&quot;$&quot;\ * &quot;-&quot;??_-;_-@_-"/>
    <numFmt numFmtId="165" formatCode="_ * #,##0.00_ ;_ * \-#,##0.00_ ;_ * &quot;-&quot;??_ ;_ @_ "/>
    <numFmt numFmtId="166" formatCode="_ * #,##0_ ;_ * \-#,##0_ ;_ * &quot;-&quot;??_ ;_ @_ "/>
    <numFmt numFmtId="167" formatCode="_-* #,##0_-;\-* #,##0_-;_-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6" fillId="0" borderId="0">
      <alignment vertical="top"/>
    </xf>
    <xf numFmtId="0" fontId="2" fillId="0" borderId="0"/>
    <xf numFmtId="41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166" fontId="3" fillId="2" borderId="1" xfId="2" applyNumberFormat="1" applyFont="1" applyFill="1" applyBorder="1" applyAlignment="1">
      <alignment horizontal="center" vertical="center" wrapText="1"/>
    </xf>
    <xf numFmtId="164" fontId="3" fillId="2" borderId="1" xfId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3" fontId="4" fillId="0" borderId="1" xfId="0" applyNumberFormat="1" applyFont="1" applyBorder="1" applyAlignment="1">
      <alignment horizontal="justify" vertical="center" wrapText="1"/>
    </xf>
    <xf numFmtId="0" fontId="2" fillId="0" borderId="0" xfId="3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justify" vertical="center" wrapText="1"/>
    </xf>
    <xf numFmtId="164" fontId="4" fillId="0" borderId="0" xfId="1" applyFont="1" applyFill="1" applyAlignment="1">
      <alignment horizontal="right" vertical="center" wrapText="1"/>
    </xf>
    <xf numFmtId="164" fontId="4" fillId="0" borderId="0" xfId="1" applyFont="1" applyAlignment="1">
      <alignment horizontal="center" vertical="center"/>
    </xf>
    <xf numFmtId="164" fontId="4" fillId="0" borderId="0" xfId="1" applyFont="1" applyAlignment="1">
      <alignment vertical="center"/>
    </xf>
    <xf numFmtId="167" fontId="4" fillId="0" borderId="1" xfId="7" applyNumberFormat="1" applyFont="1" applyFill="1" applyBorder="1" applyAlignment="1">
      <alignment horizontal="right" vertical="center" wrapText="1"/>
    </xf>
    <xf numFmtId="167" fontId="4" fillId="0" borderId="1" xfId="7" applyNumberFormat="1" applyFont="1" applyBorder="1" applyAlignment="1">
      <alignment horizontal="right" vertical="center"/>
    </xf>
    <xf numFmtId="0" fontId="5" fillId="3" borderId="1" xfId="3" applyFont="1" applyFill="1" applyBorder="1" applyAlignment="1">
      <alignment horizontal="justify" vertical="center" wrapText="1"/>
    </xf>
    <xf numFmtId="1" fontId="5" fillId="3" borderId="1" xfId="2" applyNumberFormat="1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" fontId="5" fillId="3" borderId="1" xfId="3" applyNumberFormat="1" applyFont="1" applyFill="1" applyBorder="1" applyAlignment="1">
      <alignment horizontal="left" vertical="center" wrapText="1"/>
    </xf>
    <xf numFmtId="167" fontId="5" fillId="3" borderId="1" xfId="7" applyNumberFormat="1" applyFont="1" applyFill="1" applyBorder="1" applyAlignment="1">
      <alignment vertical="center"/>
    </xf>
    <xf numFmtId="0" fontId="5" fillId="0" borderId="0" xfId="3" applyFont="1"/>
    <xf numFmtId="0" fontId="4" fillId="0" borderId="1" xfId="3" applyFont="1" applyBorder="1" applyAlignment="1">
      <alignment horizontal="center" vertical="center" wrapText="1"/>
    </xf>
    <xf numFmtId="1" fontId="4" fillId="0" borderId="1" xfId="3" applyNumberFormat="1" applyFont="1" applyBorder="1" applyAlignment="1">
      <alignment horizontal="left" vertical="center" wrapText="1"/>
    </xf>
    <xf numFmtId="0" fontId="7" fillId="0" borderId="1" xfId="4" applyFont="1" applyBorder="1" applyAlignment="1">
      <alignment horizontal="justify" vertical="center" wrapText="1"/>
    </xf>
  </cellXfs>
  <cellStyles count="8">
    <cellStyle name="Millares" xfId="7" builtinId="3"/>
    <cellStyle name="Millares [0] 4" xfId="6" xr:uid="{00000000-0005-0000-0000-000001000000}"/>
    <cellStyle name="Millares 10" xfId="2" xr:uid="{00000000-0005-0000-0000-000002000000}"/>
    <cellStyle name="Moneda" xfId="1" builtinId="4"/>
    <cellStyle name="Normal" xfId="0" builtinId="0"/>
    <cellStyle name="Normal 14" xfId="5" xr:uid="{00000000-0005-0000-0000-000005000000}"/>
    <cellStyle name="Normal 3 8" xfId="3" xr:uid="{00000000-0005-0000-0000-000006000000}"/>
    <cellStyle name="Normal 79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W16"/>
  <sheetViews>
    <sheetView tabSelected="1" zoomScale="84" zoomScaleNormal="84" workbookViewId="0">
      <pane ySplit="1" topLeftCell="A2" activePane="bottomLeft" state="frozen"/>
      <selection pane="bottomLeft" activeCell="A16" sqref="A16"/>
    </sheetView>
  </sheetViews>
  <sheetFormatPr defaultColWidth="11.42578125" defaultRowHeight="15"/>
  <cols>
    <col min="1" max="1" width="53.85546875" style="9" customWidth="1"/>
    <col min="2" max="2" width="15.140625" style="9" customWidth="1"/>
    <col min="3" max="3" width="14.85546875" style="9" customWidth="1"/>
    <col min="4" max="4" width="16.7109375" style="9" customWidth="1"/>
    <col min="5" max="5" width="28.42578125" style="9" customWidth="1"/>
    <col min="6" max="6" width="33" style="10" customWidth="1"/>
    <col min="7" max="8" width="25.140625" style="9" customWidth="1"/>
    <col min="9" max="9" width="19.5703125" style="9" customWidth="1"/>
    <col min="10" max="10" width="77" style="11" customWidth="1"/>
    <col min="11" max="11" width="31" style="12" bestFit="1" customWidth="1"/>
    <col min="12" max="17" width="25.28515625" style="13" customWidth="1"/>
    <col min="18" max="23" width="25.28515625" style="14" customWidth="1"/>
    <col min="24" max="16384" width="11.42578125" style="3"/>
  </cols>
  <sheetData>
    <row r="1" spans="1:23" ht="31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s="8" customFormat="1" ht="30">
      <c r="A2" s="4" t="s">
        <v>23</v>
      </c>
      <c r="B2" s="4">
        <v>70400000</v>
      </c>
      <c r="C2" s="24">
        <v>110000124</v>
      </c>
      <c r="D2" s="4" t="str">
        <f t="shared" ref="D2:D15" si="0">MID(C2,4,4)</f>
        <v>0001</v>
      </c>
      <c r="E2" s="4" t="s">
        <v>24</v>
      </c>
      <c r="F2" s="25">
        <v>213050905405</v>
      </c>
      <c r="G2" s="24" t="s">
        <v>25</v>
      </c>
      <c r="H2" s="24" t="s">
        <v>26</v>
      </c>
      <c r="I2" s="24">
        <v>1000000</v>
      </c>
      <c r="J2" s="26" t="s">
        <v>27</v>
      </c>
      <c r="K2" s="15">
        <v>10121483962</v>
      </c>
      <c r="L2" s="16">
        <v>843456996</v>
      </c>
      <c r="M2" s="16">
        <v>843456996</v>
      </c>
      <c r="N2" s="16">
        <v>843456996</v>
      </c>
      <c r="O2" s="16">
        <v>843456996</v>
      </c>
      <c r="P2" s="16">
        <v>843456996</v>
      </c>
      <c r="Q2" s="16">
        <v>843456996</v>
      </c>
      <c r="R2" s="16">
        <v>843456996</v>
      </c>
      <c r="S2" s="16">
        <v>843456996</v>
      </c>
      <c r="T2" s="16">
        <v>843456997</v>
      </c>
      <c r="U2" s="16">
        <v>843456999</v>
      </c>
      <c r="V2" s="16">
        <v>843456999</v>
      </c>
      <c r="W2" s="16">
        <v>843456999</v>
      </c>
    </row>
    <row r="3" spans="1:23" ht="30">
      <c r="A3" s="4" t="s">
        <v>23</v>
      </c>
      <c r="B3" s="4">
        <v>70400000</v>
      </c>
      <c r="C3" s="4">
        <v>144070124</v>
      </c>
      <c r="D3" s="4" t="str">
        <f t="shared" si="0"/>
        <v>0701</v>
      </c>
      <c r="E3" s="4" t="s">
        <v>24</v>
      </c>
      <c r="F3" s="5" t="s">
        <v>28</v>
      </c>
      <c r="G3" s="4" t="s">
        <v>29</v>
      </c>
      <c r="H3" s="4" t="s">
        <v>30</v>
      </c>
      <c r="I3" s="4" t="s">
        <v>31</v>
      </c>
      <c r="J3" s="6" t="s">
        <v>32</v>
      </c>
      <c r="K3" s="15">
        <v>645000000</v>
      </c>
      <c r="L3" s="16"/>
      <c r="M3" s="16"/>
      <c r="N3" s="16"/>
      <c r="O3" s="16"/>
      <c r="P3" s="16"/>
      <c r="Q3" s="16">
        <v>107500000</v>
      </c>
      <c r="R3" s="16">
        <v>107500000</v>
      </c>
      <c r="S3" s="16">
        <v>107500000</v>
      </c>
      <c r="T3" s="16">
        <v>107500000</v>
      </c>
      <c r="U3" s="16">
        <v>107500000</v>
      </c>
      <c r="V3" s="16">
        <v>107500000</v>
      </c>
      <c r="W3" s="16"/>
    </row>
    <row r="4" spans="1:23" ht="30">
      <c r="A4" s="4" t="s">
        <v>23</v>
      </c>
      <c r="B4" s="4">
        <v>70400000</v>
      </c>
      <c r="C4" s="4">
        <v>144090124</v>
      </c>
      <c r="D4" s="4" t="str">
        <f t="shared" si="0"/>
        <v>0901</v>
      </c>
      <c r="E4" s="4" t="s">
        <v>24</v>
      </c>
      <c r="F4" s="5" t="s">
        <v>28</v>
      </c>
      <c r="G4" s="4" t="s">
        <v>29</v>
      </c>
      <c r="H4" s="4" t="s">
        <v>30</v>
      </c>
      <c r="I4" s="4" t="s">
        <v>31</v>
      </c>
      <c r="J4" s="6" t="s">
        <v>32</v>
      </c>
      <c r="K4" s="15">
        <v>3000000000</v>
      </c>
      <c r="L4" s="16"/>
      <c r="M4" s="16"/>
      <c r="N4" s="16"/>
      <c r="O4" s="16"/>
      <c r="P4" s="16">
        <v>292098957</v>
      </c>
      <c r="Q4" s="16">
        <v>352142700</v>
      </c>
      <c r="R4" s="16">
        <v>402641163</v>
      </c>
      <c r="S4" s="16">
        <v>155839885</v>
      </c>
      <c r="T4" s="16">
        <v>823138753</v>
      </c>
      <c r="U4" s="16">
        <v>270013100</v>
      </c>
      <c r="V4" s="16">
        <v>704125442</v>
      </c>
      <c r="W4" s="16"/>
    </row>
    <row r="5" spans="1:23" ht="30">
      <c r="A5" s="4" t="s">
        <v>23</v>
      </c>
      <c r="B5" s="4">
        <v>70400000</v>
      </c>
      <c r="C5" s="4">
        <v>144000124</v>
      </c>
      <c r="D5" s="4" t="str">
        <f t="shared" si="0"/>
        <v>0001</v>
      </c>
      <c r="E5" s="4" t="s">
        <v>24</v>
      </c>
      <c r="F5" s="5" t="s">
        <v>33</v>
      </c>
      <c r="G5" s="4" t="s">
        <v>34</v>
      </c>
      <c r="H5" s="4" t="s">
        <v>30</v>
      </c>
      <c r="I5" s="4" t="s">
        <v>35</v>
      </c>
      <c r="J5" s="6" t="s">
        <v>36</v>
      </c>
      <c r="K5" s="15">
        <v>287100000</v>
      </c>
      <c r="L5" s="16"/>
      <c r="M5" s="16">
        <v>0</v>
      </c>
      <c r="N5" s="16">
        <v>114840000</v>
      </c>
      <c r="O5" s="16">
        <v>172260000</v>
      </c>
      <c r="P5" s="16"/>
      <c r="Q5" s="16"/>
      <c r="R5" s="16"/>
      <c r="S5" s="16"/>
      <c r="T5" s="16"/>
      <c r="U5" s="16"/>
      <c r="V5" s="16"/>
      <c r="W5" s="16"/>
    </row>
    <row r="6" spans="1:23" ht="30">
      <c r="A6" s="4" t="s">
        <v>23</v>
      </c>
      <c r="B6" s="4">
        <v>70400000</v>
      </c>
      <c r="C6" s="4">
        <v>144000124</v>
      </c>
      <c r="D6" s="4" t="str">
        <f t="shared" si="0"/>
        <v>0001</v>
      </c>
      <c r="E6" s="4" t="s">
        <v>24</v>
      </c>
      <c r="F6" s="5" t="s">
        <v>37</v>
      </c>
      <c r="G6" s="4" t="s">
        <v>34</v>
      </c>
      <c r="H6" s="4" t="s">
        <v>30</v>
      </c>
      <c r="I6" s="4" t="s">
        <v>35</v>
      </c>
      <c r="J6" s="7" t="s">
        <v>36</v>
      </c>
      <c r="K6" s="15">
        <v>191400000</v>
      </c>
      <c r="L6" s="16"/>
      <c r="M6" s="16">
        <v>0</v>
      </c>
      <c r="N6" s="16">
        <v>76560000</v>
      </c>
      <c r="O6" s="16">
        <v>114840000</v>
      </c>
      <c r="P6" s="16"/>
      <c r="Q6" s="16"/>
      <c r="R6" s="16"/>
      <c r="S6" s="16"/>
      <c r="T6" s="16"/>
      <c r="U6" s="16"/>
      <c r="V6" s="16"/>
      <c r="W6" s="16"/>
    </row>
    <row r="7" spans="1:23" ht="30">
      <c r="A7" s="4" t="s">
        <v>23</v>
      </c>
      <c r="B7" s="4">
        <v>70400000</v>
      </c>
      <c r="C7" s="4">
        <v>144000124</v>
      </c>
      <c r="D7" s="4" t="str">
        <f t="shared" si="0"/>
        <v>0001</v>
      </c>
      <c r="E7" s="4" t="s">
        <v>24</v>
      </c>
      <c r="F7" s="5" t="s">
        <v>38</v>
      </c>
      <c r="G7" s="4" t="s">
        <v>34</v>
      </c>
      <c r="H7" s="4" t="s">
        <v>30</v>
      </c>
      <c r="I7" s="4" t="s">
        <v>35</v>
      </c>
      <c r="J7" s="7" t="s">
        <v>36</v>
      </c>
      <c r="K7" s="15">
        <v>823020000</v>
      </c>
      <c r="L7" s="16"/>
      <c r="M7" s="16">
        <v>0</v>
      </c>
      <c r="N7" s="16">
        <v>329208000</v>
      </c>
      <c r="O7" s="16">
        <v>246906000</v>
      </c>
      <c r="P7" s="16"/>
      <c r="Q7" s="16">
        <v>246906000</v>
      </c>
      <c r="R7" s="16"/>
      <c r="S7" s="16"/>
      <c r="T7" s="16"/>
      <c r="U7" s="16"/>
      <c r="V7" s="16"/>
      <c r="W7" s="16"/>
    </row>
    <row r="8" spans="1:23" ht="30">
      <c r="A8" s="4" t="s">
        <v>23</v>
      </c>
      <c r="B8" s="4">
        <v>70400000</v>
      </c>
      <c r="C8" s="4">
        <v>144000124</v>
      </c>
      <c r="D8" s="4" t="str">
        <f t="shared" si="0"/>
        <v>0001</v>
      </c>
      <c r="E8" s="4" t="s">
        <v>24</v>
      </c>
      <c r="F8" s="5" t="s">
        <v>39</v>
      </c>
      <c r="G8" s="4" t="s">
        <v>34</v>
      </c>
      <c r="H8" s="4" t="s">
        <v>30</v>
      </c>
      <c r="I8" s="4" t="s">
        <v>35</v>
      </c>
      <c r="J8" s="7" t="s">
        <v>36</v>
      </c>
      <c r="K8" s="15">
        <v>287100000</v>
      </c>
      <c r="L8" s="16"/>
      <c r="M8" s="16">
        <v>0</v>
      </c>
      <c r="N8" s="16">
        <v>114840000</v>
      </c>
      <c r="O8" s="16">
        <v>172260000</v>
      </c>
      <c r="P8" s="16"/>
      <c r="Q8" s="16"/>
      <c r="R8" s="16"/>
      <c r="S8" s="16"/>
      <c r="T8" s="16"/>
      <c r="U8" s="16"/>
      <c r="V8" s="16"/>
      <c r="W8" s="16"/>
    </row>
    <row r="9" spans="1:23" ht="30">
      <c r="A9" s="4" t="s">
        <v>23</v>
      </c>
      <c r="B9" s="4">
        <v>70400000</v>
      </c>
      <c r="C9" s="4">
        <v>144000124</v>
      </c>
      <c r="D9" s="4" t="str">
        <f t="shared" si="0"/>
        <v>0001</v>
      </c>
      <c r="E9" s="4" t="s">
        <v>24</v>
      </c>
      <c r="F9" s="5" t="s">
        <v>28</v>
      </c>
      <c r="G9" s="4" t="s">
        <v>40</v>
      </c>
      <c r="H9" s="4" t="s">
        <v>30</v>
      </c>
      <c r="I9" s="4" t="s">
        <v>41</v>
      </c>
      <c r="J9" s="7" t="s">
        <v>42</v>
      </c>
      <c r="K9" s="15">
        <v>420400000</v>
      </c>
      <c r="L9" s="16">
        <v>72530390</v>
      </c>
      <c r="M9" s="16">
        <v>146836422</v>
      </c>
      <c r="N9" s="16">
        <v>80000724</v>
      </c>
      <c r="O9" s="16">
        <v>91157396</v>
      </c>
      <c r="P9" s="16">
        <v>29875068</v>
      </c>
      <c r="Q9" s="16"/>
      <c r="R9" s="16"/>
      <c r="S9" s="16"/>
      <c r="T9" s="16"/>
      <c r="U9" s="16"/>
      <c r="V9" s="16"/>
      <c r="W9" s="16"/>
    </row>
    <row r="10" spans="1:23" ht="30">
      <c r="A10" s="4" t="s">
        <v>23</v>
      </c>
      <c r="B10" s="4">
        <v>70400000</v>
      </c>
      <c r="C10" s="4">
        <v>144090124</v>
      </c>
      <c r="D10" s="4" t="str">
        <f t="shared" si="0"/>
        <v>0901</v>
      </c>
      <c r="E10" s="4" t="s">
        <v>24</v>
      </c>
      <c r="F10" s="5" t="s">
        <v>28</v>
      </c>
      <c r="G10" s="4" t="s">
        <v>40</v>
      </c>
      <c r="H10" s="4" t="s">
        <v>30</v>
      </c>
      <c r="I10" s="4" t="s">
        <v>41</v>
      </c>
      <c r="J10" s="7" t="s">
        <v>42</v>
      </c>
      <c r="K10" s="15">
        <v>400000000</v>
      </c>
      <c r="L10" s="16"/>
      <c r="M10" s="16"/>
      <c r="N10" s="16"/>
      <c r="O10" s="16"/>
      <c r="P10" s="16">
        <v>93391355</v>
      </c>
      <c r="Q10" s="16">
        <v>153766423</v>
      </c>
      <c r="R10" s="16">
        <v>80216977</v>
      </c>
      <c r="S10" s="16">
        <v>24655457</v>
      </c>
      <c r="T10" s="16">
        <v>16101457</v>
      </c>
      <c r="U10" s="16">
        <v>15672902</v>
      </c>
      <c r="V10" s="16">
        <v>16195429</v>
      </c>
      <c r="W10" s="16"/>
    </row>
    <row r="11" spans="1:23" ht="30">
      <c r="A11" s="4" t="s">
        <v>23</v>
      </c>
      <c r="B11" s="4">
        <v>70400000</v>
      </c>
      <c r="C11" s="4">
        <v>144070124</v>
      </c>
      <c r="D11" s="4" t="str">
        <f t="shared" si="0"/>
        <v>0701</v>
      </c>
      <c r="E11" s="4" t="s">
        <v>24</v>
      </c>
      <c r="F11" s="5" t="s">
        <v>28</v>
      </c>
      <c r="G11" s="4" t="s">
        <v>43</v>
      </c>
      <c r="H11" s="4" t="s">
        <v>30</v>
      </c>
      <c r="I11" s="4" t="s">
        <v>44</v>
      </c>
      <c r="J11" s="7" t="s">
        <v>45</v>
      </c>
      <c r="K11" s="15">
        <v>2216900000</v>
      </c>
      <c r="L11" s="16"/>
      <c r="M11" s="16"/>
      <c r="N11" s="16"/>
      <c r="O11" s="16"/>
      <c r="P11" s="16"/>
      <c r="Q11" s="16">
        <v>369483333</v>
      </c>
      <c r="R11" s="16">
        <v>369483333</v>
      </c>
      <c r="S11" s="16">
        <v>369483333</v>
      </c>
      <c r="T11" s="16">
        <v>369483333</v>
      </c>
      <c r="U11" s="16">
        <v>369483333</v>
      </c>
      <c r="V11" s="16">
        <v>369483335</v>
      </c>
      <c r="W11" s="16"/>
    </row>
    <row r="12" spans="1:23" ht="30">
      <c r="A12" s="4" t="s">
        <v>23</v>
      </c>
      <c r="B12" s="4">
        <v>70400000</v>
      </c>
      <c r="C12" s="4">
        <v>144000124</v>
      </c>
      <c r="D12" s="4" t="str">
        <f t="shared" si="0"/>
        <v>0001</v>
      </c>
      <c r="E12" s="4" t="s">
        <v>24</v>
      </c>
      <c r="F12" s="5" t="s">
        <v>28</v>
      </c>
      <c r="G12" s="4" t="s">
        <v>46</v>
      </c>
      <c r="H12" s="4" t="s">
        <v>30</v>
      </c>
      <c r="I12" s="4" t="s">
        <v>47</v>
      </c>
      <c r="J12" s="7" t="s">
        <v>48</v>
      </c>
      <c r="K12" s="15">
        <v>100000000</v>
      </c>
      <c r="L12" s="16">
        <v>59970533</v>
      </c>
      <c r="M12" s="16">
        <v>40029467</v>
      </c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1:23" ht="30">
      <c r="A13" s="4" t="s">
        <v>23</v>
      </c>
      <c r="B13" s="4">
        <v>70400000</v>
      </c>
      <c r="C13" s="4">
        <v>144070124</v>
      </c>
      <c r="D13" s="4" t="str">
        <f t="shared" si="0"/>
        <v>0701</v>
      </c>
      <c r="E13" s="4" t="s">
        <v>24</v>
      </c>
      <c r="F13" s="5" t="s">
        <v>28</v>
      </c>
      <c r="G13" s="4" t="s">
        <v>46</v>
      </c>
      <c r="H13" s="4" t="s">
        <v>30</v>
      </c>
      <c r="I13" s="4" t="s">
        <v>47</v>
      </c>
      <c r="J13" s="7" t="s">
        <v>48</v>
      </c>
      <c r="K13" s="15">
        <v>202400000</v>
      </c>
      <c r="L13" s="16"/>
      <c r="M13" s="16">
        <v>10527738</v>
      </c>
      <c r="N13" s="16">
        <v>24249537</v>
      </c>
      <c r="O13" s="16">
        <v>28640993</v>
      </c>
      <c r="P13" s="16">
        <v>25534971</v>
      </c>
      <c r="Q13" s="16">
        <v>53284971</v>
      </c>
      <c r="R13" s="16">
        <v>31574767</v>
      </c>
      <c r="S13" s="16">
        <v>9704807</v>
      </c>
      <c r="T13" s="16">
        <v>6337847</v>
      </c>
      <c r="U13" s="16">
        <v>6169556</v>
      </c>
      <c r="V13" s="16">
        <v>6374813</v>
      </c>
      <c r="W13" s="16"/>
    </row>
    <row r="14" spans="1:23" ht="30">
      <c r="A14" s="4" t="s">
        <v>23</v>
      </c>
      <c r="B14" s="4">
        <v>70400000</v>
      </c>
      <c r="C14" s="4">
        <v>144070124</v>
      </c>
      <c r="D14" s="4" t="str">
        <f t="shared" si="0"/>
        <v>0701</v>
      </c>
      <c r="E14" s="4" t="s">
        <v>24</v>
      </c>
      <c r="F14" s="5" t="s">
        <v>28</v>
      </c>
      <c r="G14" s="4" t="s">
        <v>34</v>
      </c>
      <c r="H14" s="4" t="s">
        <v>30</v>
      </c>
      <c r="I14" s="4" t="s">
        <v>49</v>
      </c>
      <c r="J14" s="7" t="s">
        <v>50</v>
      </c>
      <c r="K14" s="15">
        <v>28084600000</v>
      </c>
      <c r="L14" s="16"/>
      <c r="M14" s="16"/>
      <c r="N14" s="16"/>
      <c r="O14" s="16"/>
      <c r="P14" s="16"/>
      <c r="Q14" s="16">
        <v>4680766667</v>
      </c>
      <c r="R14" s="16">
        <v>4680766667</v>
      </c>
      <c r="S14" s="16">
        <v>4680766667</v>
      </c>
      <c r="T14" s="16">
        <v>4680766667</v>
      </c>
      <c r="U14" s="16">
        <v>4680766667</v>
      </c>
      <c r="V14" s="16">
        <v>4680766665</v>
      </c>
      <c r="W14" s="16"/>
    </row>
    <row r="15" spans="1:23" ht="30">
      <c r="A15" s="4" t="s">
        <v>23</v>
      </c>
      <c r="B15" s="4">
        <v>70400000</v>
      </c>
      <c r="C15" s="4">
        <v>144070124</v>
      </c>
      <c r="D15" s="4" t="str">
        <f t="shared" si="0"/>
        <v>0701</v>
      </c>
      <c r="E15" s="4" t="s">
        <v>24</v>
      </c>
      <c r="F15" s="5" t="s">
        <v>28</v>
      </c>
      <c r="G15" s="4" t="s">
        <v>51</v>
      </c>
      <c r="H15" s="4" t="s">
        <v>30</v>
      </c>
      <c r="I15" s="4" t="s">
        <v>52</v>
      </c>
      <c r="J15" s="7" t="s">
        <v>53</v>
      </c>
      <c r="K15" s="15">
        <v>48063620334</v>
      </c>
      <c r="L15" s="16"/>
      <c r="M15" s="16"/>
      <c r="N15" s="16"/>
      <c r="O15" s="16"/>
      <c r="P15" s="16"/>
      <c r="Q15" s="16">
        <v>8010603389</v>
      </c>
      <c r="R15" s="16">
        <v>8010603389</v>
      </c>
      <c r="S15" s="16">
        <v>8010603389</v>
      </c>
      <c r="T15" s="16">
        <v>8010603389</v>
      </c>
      <c r="U15" s="16">
        <v>8010603389</v>
      </c>
      <c r="V15" s="16">
        <v>8010603389</v>
      </c>
      <c r="W15" s="16"/>
    </row>
    <row r="16" spans="1:23" s="23" customFormat="1" ht="15.75">
      <c r="A16" s="19"/>
      <c r="B16" s="19"/>
      <c r="C16" s="19"/>
      <c r="D16" s="20"/>
      <c r="E16" s="21"/>
      <c r="F16" s="19"/>
      <c r="G16" s="19"/>
      <c r="H16" s="19"/>
      <c r="I16" s="17"/>
      <c r="J16" s="18"/>
      <c r="K16" s="22">
        <f>SUM(K2:K15)</f>
        <v>94843024296</v>
      </c>
      <c r="L16" s="22">
        <f t="shared" ref="L16:W16" si="1">SUM(L2:L15)</f>
        <v>975957919</v>
      </c>
      <c r="M16" s="22">
        <f t="shared" si="1"/>
        <v>1040850623</v>
      </c>
      <c r="N16" s="22">
        <f t="shared" si="1"/>
        <v>1583155257</v>
      </c>
      <c r="O16" s="22">
        <f t="shared" si="1"/>
        <v>1669521385</v>
      </c>
      <c r="P16" s="22">
        <f t="shared" si="1"/>
        <v>1284357347</v>
      </c>
      <c r="Q16" s="22">
        <f t="shared" si="1"/>
        <v>14817910479</v>
      </c>
      <c r="R16" s="22">
        <f t="shared" si="1"/>
        <v>14526243292</v>
      </c>
      <c r="S16" s="22">
        <f t="shared" si="1"/>
        <v>14202010534</v>
      </c>
      <c r="T16" s="22">
        <f t="shared" si="1"/>
        <v>14857388443</v>
      </c>
      <c r="U16" s="22">
        <f t="shared" si="1"/>
        <v>14303665946</v>
      </c>
      <c r="V16" s="22">
        <f t="shared" si="1"/>
        <v>14738506072</v>
      </c>
      <c r="W16" s="22">
        <f t="shared" si="1"/>
        <v>843456999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c77cfc-f926-4e40-878b-a2b4daa011b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39E667A227D945A67792929EA683D0" ma:contentTypeVersion="13" ma:contentTypeDescription="Crear nuevo documento." ma:contentTypeScope="" ma:versionID="3d1680f9b75078b454ac81d818965503">
  <xsd:schema xmlns:xsd="http://www.w3.org/2001/XMLSchema" xmlns:xs="http://www.w3.org/2001/XMLSchema" xmlns:p="http://schemas.microsoft.com/office/2006/metadata/properties" xmlns:ns2="48c77cfc-f926-4e40-878b-a2b4daa011b0" xmlns:ns3="cfb0170c-0804-4841-b063-354b1495d77f" targetNamespace="http://schemas.microsoft.com/office/2006/metadata/properties" ma:root="true" ma:fieldsID="6e31a5c87b7df98b38cd5a602ab4477b" ns2:_="" ns3:_="">
    <xsd:import namespace="48c77cfc-f926-4e40-878b-a2b4daa011b0"/>
    <xsd:import namespace="cfb0170c-0804-4841-b063-354b1495d7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7cfc-f926-4e40-878b-a2b4daa011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4b8207c3-623c-4b28-9fba-e01ec30e3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0170c-0804-4841-b063-354b1495d77f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E8CE79-2191-44D3-8F0E-3ACD2C67B86C}"/>
</file>

<file path=customXml/itemProps2.xml><?xml version="1.0" encoding="utf-8"?>
<ds:datastoreItem xmlns:ds="http://schemas.openxmlformats.org/officeDocument/2006/customXml" ds:itemID="{38BC692D-D20D-4968-BBDE-C9C4DA8F00C6}"/>
</file>

<file path=customXml/itemProps3.xml><?xml version="1.0" encoding="utf-8"?>
<ds:datastoreItem xmlns:ds="http://schemas.openxmlformats.org/officeDocument/2006/customXml" ds:itemID="{8C3D67ED-3FA9-424D-B516-7A3DC8A434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Meneses Morales</dc:creator>
  <cp:keywords/>
  <dc:description/>
  <cp:lastModifiedBy/>
  <cp:revision/>
  <dcterms:created xsi:type="dcterms:W3CDTF">2023-01-03T13:19:45Z</dcterms:created>
  <dcterms:modified xsi:type="dcterms:W3CDTF">2024-04-15T19:59:27Z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0x010100EE39E667A227D945A67792929EA683D0</vt:lpwstr>
  </property>
  <property fmtid="{D5CDD505-2E9C-101B-9397-08002B2CF9AE}" pid="3" name="MediaServiceImageTags">
    <vt:lpwstr/>
  </property>
</Properties>
</file>