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olina.Martinez\Documents\ISVIMED\2026\PLANEACIÓN 2026\PLANES MIPG\"/>
    </mc:Choice>
  </mc:AlternateContent>
  <xr:revisionPtr revIDLastSave="0" documentId="13_ncr:1_{6DCB8282-9565-419A-9099-6C72A268ED58}" xr6:coauthVersionLast="36" xr6:coauthVersionMax="47" xr10:uidLastSave="{00000000-0000-0000-0000-000000000000}"/>
  <bookViews>
    <workbookView xWindow="0" yWindow="0" windowWidth="20490" windowHeight="7425" tabRatio="639" xr2:uid="{00000000-000D-0000-FFFF-FFFF00000000}"/>
  </bookViews>
  <sheets>
    <sheet name="SG-S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24" i="1" l="1"/>
  <c r="R124" i="1"/>
  <c r="T124" i="1"/>
  <c r="Z124" i="1"/>
  <c r="AK124" i="1"/>
  <c r="X101" i="1"/>
  <c r="R101" i="1"/>
  <c r="AO79" i="1"/>
  <c r="AO83" i="1"/>
  <c r="AK138" i="1"/>
  <c r="V138" i="1"/>
  <c r="T138" i="1"/>
  <c r="R138" i="1"/>
  <c r="P138" i="1"/>
  <c r="AO57" i="1"/>
  <c r="AL138" i="1" l="1"/>
  <c r="AJ138" i="1"/>
  <c r="AH138" i="1"/>
  <c r="X138" i="1"/>
  <c r="AN138" i="1" s="1"/>
  <c r="W138" i="1"/>
  <c r="U138" i="1"/>
  <c r="S138" i="1"/>
  <c r="Q138" i="1"/>
  <c r="O138" i="1"/>
  <c r="AO137" i="1"/>
  <c r="AO136" i="1"/>
  <c r="AO135" i="1"/>
  <c r="AO134" i="1"/>
  <c r="AO133" i="1"/>
  <c r="AO132" i="1"/>
  <c r="AO131" i="1"/>
  <c r="AO130" i="1"/>
  <c r="AL124" i="1"/>
  <c r="AJ124" i="1"/>
  <c r="AH124" i="1"/>
  <c r="AB124" i="1"/>
  <c r="AA124" i="1"/>
  <c r="Y124" i="1"/>
  <c r="V124" i="1"/>
  <c r="U124" i="1"/>
  <c r="S124" i="1"/>
  <c r="Q124" i="1"/>
  <c r="O124" i="1"/>
  <c r="AO123" i="1"/>
  <c r="AO122" i="1"/>
  <c r="AO121" i="1"/>
  <c r="AO120" i="1"/>
  <c r="AO119" i="1"/>
  <c r="AO118" i="1"/>
  <c r="AO117" i="1"/>
  <c r="AO116" i="1"/>
  <c r="AO115" i="1"/>
  <c r="AO114" i="1"/>
  <c r="AO113" i="1"/>
  <c r="AO112" i="1"/>
  <c r="AO111" i="1"/>
  <c r="AO110" i="1"/>
  <c r="AO109" i="1"/>
  <c r="AN108" i="1"/>
  <c r="AO108" i="1" s="1"/>
  <c r="AO107" i="1"/>
  <c r="AL101" i="1"/>
  <c r="AJ101" i="1"/>
  <c r="AH101" i="1"/>
  <c r="AD101" i="1"/>
  <c r="AC101" i="1"/>
  <c r="Z101" i="1"/>
  <c r="Y101" i="1"/>
  <c r="W101" i="1"/>
  <c r="T101" i="1"/>
  <c r="S101" i="1"/>
  <c r="Q101" i="1"/>
  <c r="AO100" i="1"/>
  <c r="AO99" i="1"/>
  <c r="AO98" i="1"/>
  <c r="AO97" i="1"/>
  <c r="AO96" i="1"/>
  <c r="AO95" i="1"/>
  <c r="AO94" i="1"/>
  <c r="AO93" i="1"/>
  <c r="AO86" i="1"/>
  <c r="AN85" i="1"/>
  <c r="AO85" i="1" s="1"/>
  <c r="AO84" i="1"/>
  <c r="AO82" i="1"/>
  <c r="AO81" i="1"/>
  <c r="AO80" i="1"/>
  <c r="AO78" i="1"/>
  <c r="AO77" i="1"/>
  <c r="AO76" i="1"/>
  <c r="AO75" i="1"/>
  <c r="AO74" i="1"/>
  <c r="AO73" i="1"/>
  <c r="AO72" i="1"/>
  <c r="AF66" i="1"/>
  <c r="AO65" i="1"/>
  <c r="AO64" i="1"/>
  <c r="AO63" i="1"/>
  <c r="AO62" i="1"/>
  <c r="AO61" i="1"/>
  <c r="AO60" i="1"/>
  <c r="AO59" i="1"/>
  <c r="AN58" i="1"/>
  <c r="AO58" i="1" s="1"/>
  <c r="AJ51" i="1"/>
  <c r="AI51" i="1"/>
  <c r="V51" i="1"/>
  <c r="U51" i="1"/>
  <c r="T51" i="1"/>
  <c r="S51" i="1"/>
  <c r="R51" i="1"/>
  <c r="Q51" i="1"/>
  <c r="P51" i="1"/>
  <c r="O51" i="1"/>
  <c r="AO50" i="1"/>
  <c r="AO49" i="1"/>
  <c r="AO48" i="1"/>
  <c r="AO47" i="1"/>
  <c r="AO46" i="1"/>
  <c r="AO45" i="1"/>
  <c r="AO44" i="1"/>
  <c r="AO43" i="1"/>
  <c r="AO37" i="1"/>
  <c r="AO36" i="1"/>
  <c r="AO35" i="1"/>
  <c r="AO34" i="1"/>
  <c r="AO33" i="1"/>
  <c r="AO32" i="1"/>
  <c r="AO31" i="1"/>
  <c r="AO30" i="1"/>
  <c r="AO29" i="1"/>
  <c r="AO28" i="1"/>
  <c r="AO27" i="1"/>
  <c r="AO26" i="1"/>
  <c r="AO25" i="1"/>
  <c r="AO24" i="1"/>
  <c r="AO23" i="1"/>
  <c r="AO22" i="1"/>
  <c r="AO21" i="1"/>
  <c r="AO20" i="1"/>
  <c r="AO19" i="1"/>
  <c r="AO18" i="1"/>
  <c r="AM124" i="1" l="1"/>
  <c r="AM138" i="1"/>
  <c r="AM101" i="1"/>
  <c r="AO58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Angela Machado</author>
    <author>Carolina Martinez Cano</author>
    <author>erica.avendano</author>
  </authors>
  <commentList>
    <comment ref="C8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Revisar objetivos estratégicos de la entidad en el documento "M-GM-03 - MANUAL DE CALIDAD"</t>
        </r>
      </text>
    </comment>
    <comment ref="A14" authorId="1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 xml:space="preserve">Se coloca el consecutivo del objetivo.
</t>
        </r>
      </text>
    </comment>
    <comment ref="C14" authorId="1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- El objetivo que se establezca debe estar articulado con el objetivo de la línea de acción.
- Se recomienda que el objetivo no tenga más de un verbo.
- Asegurar que la actividad asociada, garantiza el cumplimiento del objetivo establecido.
- Tener en cuenta que un objetivo puede derivar varias actividades.</t>
        </r>
      </text>
    </comment>
    <comment ref="D14" authorId="1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 xml:space="preserve">Se coloca el consecutivo de la actividad
</t>
        </r>
      </text>
    </comment>
    <comment ref="E14" authorId="1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 xml:space="preserve">Corresponde a la actividad que dará cumplimiento al objetivo planteado.
</t>
        </r>
      </text>
    </comment>
    <comment ref="F14" authorId="1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 xml:space="preserve">Se coloca el producto tangible que se genera como evidencia al cumplimiento de la actividad.
</t>
        </r>
      </text>
    </comment>
    <comment ref="G14" authorId="1" shapeId="0" xr:uid="{00000000-0006-0000-0000-000007000000}">
      <text>
        <r>
          <rPr>
            <sz val="11"/>
            <color theme="1"/>
            <rFont val="Calibri"/>
            <family val="2"/>
            <scheme val="minor"/>
          </rPr>
          <t xml:space="preserve">Se asocia la meta en la unidad de medida según aplique, de acuerdo a la actividad asociada.
Ejemplo:
- Porcentaje
- Número.
</t>
        </r>
      </text>
    </comment>
    <comment ref="H14" authorId="1" shapeId="0" xr:uid="{00000000-0006-0000-0000-000008000000}">
      <text>
        <r>
          <rPr>
            <sz val="11"/>
            <color theme="1"/>
            <rFont val="Calibri"/>
            <family val="2"/>
            <scheme val="minor"/>
          </rPr>
          <t xml:space="preserve">El método, medio con el cual se  realiza la actividad. 
</t>
        </r>
      </text>
    </comment>
    <comment ref="I14" authorId="1" shapeId="0" xr:uid="{00000000-0006-0000-0000-000009000000}">
      <text>
        <r>
          <rPr>
            <sz val="11"/>
            <color theme="1"/>
            <rFont val="Calibri"/>
            <family val="2"/>
            <scheme val="minor"/>
          </rPr>
          <t>Se coloca una "X" en los recursos que se requieren para realizar la actividad.</t>
        </r>
      </text>
    </comment>
    <comment ref="M14" authorId="1" shapeId="0" xr:uid="{00000000-0006-0000-0000-00000A000000}">
      <text>
        <r>
          <rPr>
            <sz val="11"/>
            <color theme="1"/>
            <rFont val="Calibri"/>
            <family val="2"/>
            <scheme val="minor"/>
          </rPr>
          <t>Se coloca nombre y cargo (cargo como vinculado / contratista.
EJ: Pepito Perez- Contratista.
EJ: Pepito Perez- Profesional especializado</t>
        </r>
      </text>
    </comment>
    <comment ref="N14" authorId="1" shapeId="0" xr:uid="{00000000-0006-0000-0000-00000B000000}">
      <text>
        <r>
          <rPr>
            <sz val="11"/>
            <color theme="1"/>
            <rFont val="Calibri"/>
            <family val="2"/>
            <scheme val="minor"/>
          </rPr>
          <t>Frecuencia enla que sedebe realizar la actividad. Esta deberá coincidir con lo planeado en la programación mensual.
EJ: diario, semanal, quincenal, mensual, bimensual, trimestral, semestral, anual.
Una programación quincenal implica 2 veces en el mes, etc.</t>
        </r>
      </text>
    </comment>
    <comment ref="AS14" authorId="0" shapeId="0" xr:uid="{00000000-0006-0000-0000-00000C000000}">
      <text>
        <r>
          <rPr>
            <sz val="11"/>
            <color theme="1"/>
            <rFont val="Calibri"/>
            <family val="2"/>
            <scheme val="minor"/>
          </rPr>
          <t xml:space="preserve">Observaciones asociadas al desarrollo de la actividad.
</t>
        </r>
      </text>
    </comment>
    <comment ref="AM15" authorId="2" shapeId="0" xr:uid="{00000000-0006-0000-0000-00000D000000}">
      <text>
        <r>
          <rPr>
            <sz val="11"/>
            <color theme="1"/>
            <rFont val="Calibri"/>
            <family val="2"/>
            <scheme val="minor"/>
          </rPr>
          <t xml:space="preserve">Totalizar la cantidad de actividades planeadas durante el año.
Para el caso de actividades cualitativas, diligenciar 100% y dar cuenta de su avance en el semáforo y en la columna de seguimiento.
</t>
        </r>
      </text>
    </comment>
    <comment ref="AN15" authorId="2" shapeId="0" xr:uid="{00000000-0006-0000-0000-00000E000000}">
      <text>
        <r>
          <rPr>
            <sz val="11"/>
            <color theme="1"/>
            <rFont val="Calibri"/>
            <family val="2"/>
            <scheme val="minor"/>
          </rPr>
          <t xml:space="preserve">Totalizar la cantidad de actividades que se han ejecutado a la fecha de corte.
</t>
        </r>
      </text>
    </comment>
    <comment ref="AO15" authorId="2" shapeId="0" xr:uid="{00000000-0006-0000-0000-00000F000000}">
      <text>
        <r>
          <rPr>
            <sz val="11"/>
            <color theme="1"/>
            <rFont val="Calibri"/>
            <family val="2"/>
            <scheme val="minor"/>
          </rPr>
          <t xml:space="preserve">Resultado de la Fórmula: 
Total Avance/Total Planeado.
Para el caso de actividades cualitativas diligenciar 100%
</t>
        </r>
      </text>
    </comment>
    <comment ref="AP15" authorId="2" shapeId="0" xr:uid="{00000000-0006-0000-0000-000010000000}">
      <text>
        <r>
          <rPr>
            <sz val="11"/>
            <color theme="1"/>
            <rFont val="Calibri"/>
            <family val="2"/>
            <scheme val="minor"/>
          </rPr>
          <t>Dado que la implementación de este plan de trabajo  busca que cada proceso realice un ejercicio de autocontrol y auto seguimiento, se deja a consideración de cada Líder, aplicar el color del semáforo de acuerdo al cumplimiento de las metas que fueron planeadas para una frecuencia establecida, que de cuenta de lo siguiente:
Verde: cerrada
Naranja: en proceso
Rojo: retrasada
Se solicita aplicar el color y poner además un asterisco en la misma celda (que permitirá alimentar el informe gráfico)</t>
        </r>
      </text>
    </comment>
    <comment ref="O16" authorId="0" shapeId="0" xr:uid="{00000000-0006-0000-0000-000011000000}">
      <text>
        <r>
          <rPr>
            <sz val="11"/>
            <color theme="1"/>
            <rFont val="Calibri"/>
            <family val="2"/>
            <scheme val="minor"/>
          </rPr>
          <t>P: Planeado</t>
        </r>
      </text>
    </comment>
    <comment ref="P16" authorId="0" shapeId="0" xr:uid="{00000000-0006-0000-0000-000012000000}">
      <text>
        <r>
          <rPr>
            <sz val="11"/>
            <color theme="1"/>
            <rFont val="Calibri"/>
            <family val="2"/>
            <scheme val="minor"/>
          </rPr>
          <t>E: Ejecutado.</t>
        </r>
      </text>
    </comment>
    <comment ref="C18" authorId="1" shapeId="0" xr:uid="{00000000-0006-0000-0000-000013000000}">
      <text>
        <r>
          <rPr>
            <sz val="11"/>
            <color theme="1"/>
            <rFont val="Calibri"/>
            <family val="2"/>
            <scheme val="minor"/>
          </rPr>
          <t>- El objetivo que se establezca debe estar articulado con el objetivo de la línea de acción.
- Se recomienda que el objetivo no tenga más de un verbo.
- Asegurar que la actividad asociada, garantiza el cumplimiento del objetivo establecido.
- Tener en cuenta que un objetivo puede derivar varias actividades.</t>
        </r>
      </text>
    </comment>
    <comment ref="A39" authorId="1" shapeId="0" xr:uid="{00000000-0006-0000-0000-000014000000}">
      <text>
        <r>
          <rPr>
            <sz val="11"/>
            <color theme="1"/>
            <rFont val="Calibri"/>
            <family val="2"/>
            <scheme val="minor"/>
          </rPr>
          <t xml:space="preserve">Se coloca el consecutivo del objetivo.
</t>
        </r>
      </text>
    </comment>
    <comment ref="C39" authorId="1" shapeId="0" xr:uid="{00000000-0006-0000-0000-000015000000}">
      <text>
        <r>
          <rPr>
            <sz val="11"/>
            <color theme="1"/>
            <rFont val="Calibri"/>
            <family val="2"/>
            <scheme val="minor"/>
          </rPr>
          <t>- El objetivo que se establezca debe estar articulado con el objetivo de la línea de acción.
- Se recomienda que el objetivo no tenga más de un verbo.
- Asegurar que la actividad asociada, garantiza el cumplimiento del objetivo establecido.
- Tener en cuenta que un objetivo puede derivar varias actividades.</t>
        </r>
      </text>
    </comment>
    <comment ref="D39" authorId="1" shapeId="0" xr:uid="{00000000-0006-0000-0000-000016000000}">
      <text>
        <r>
          <rPr>
            <sz val="11"/>
            <color theme="1"/>
            <rFont val="Calibri"/>
            <family val="2"/>
            <scheme val="minor"/>
          </rPr>
          <t xml:space="preserve">Se coloca el consecutivo de la actividad
</t>
        </r>
      </text>
    </comment>
    <comment ref="E39" authorId="1" shapeId="0" xr:uid="{00000000-0006-0000-0000-000017000000}">
      <text>
        <r>
          <rPr>
            <sz val="11"/>
            <color theme="1"/>
            <rFont val="Calibri"/>
            <family val="2"/>
            <scheme val="minor"/>
          </rPr>
          <t xml:space="preserve">Corresponde a la actividad que dará cumplimiento al objetivo planteado.
</t>
        </r>
      </text>
    </comment>
    <comment ref="F39" authorId="1" shapeId="0" xr:uid="{00000000-0006-0000-0000-000018000000}">
      <text>
        <r>
          <rPr>
            <sz val="11"/>
            <color theme="1"/>
            <rFont val="Calibri"/>
            <family val="2"/>
            <scheme val="minor"/>
          </rPr>
          <t xml:space="preserve">Se coloca el producto tangible que se genera como evidencia al cumplimiento de la actividad.
</t>
        </r>
      </text>
    </comment>
    <comment ref="H39" authorId="1" shapeId="0" xr:uid="{00000000-0006-0000-0000-000019000000}">
      <text>
        <r>
          <rPr>
            <sz val="11"/>
            <color theme="1"/>
            <rFont val="Calibri"/>
            <family val="2"/>
            <scheme val="minor"/>
          </rPr>
          <t xml:space="preserve">El método, medio con el cual se  realiza la actividad. 
</t>
        </r>
      </text>
    </comment>
    <comment ref="I39" authorId="1" shapeId="0" xr:uid="{00000000-0006-0000-0000-00001A000000}">
      <text>
        <r>
          <rPr>
            <sz val="11"/>
            <color theme="1"/>
            <rFont val="Calibri"/>
            <family val="2"/>
            <scheme val="minor"/>
          </rPr>
          <t>Se coloca una "X" en los recursos que se requieren para realizar la actividad.</t>
        </r>
      </text>
    </comment>
    <comment ref="M39" authorId="1" shapeId="0" xr:uid="{00000000-0006-0000-0000-00001B000000}">
      <text>
        <r>
          <rPr>
            <sz val="11"/>
            <color theme="1"/>
            <rFont val="Calibri"/>
            <family val="2"/>
            <scheme val="minor"/>
          </rPr>
          <t>Se coloca nombre y cargo (cargo como vinculado / contratista.
EJ: Pepito Perez- Contratista.
EJ: Pepito Perez- Profesional especializado</t>
        </r>
      </text>
    </comment>
    <comment ref="N39" authorId="1" shapeId="0" xr:uid="{00000000-0006-0000-0000-00001C000000}">
      <text>
        <r>
          <rPr>
            <sz val="11"/>
            <color theme="1"/>
            <rFont val="Calibri"/>
            <family val="2"/>
            <scheme val="minor"/>
          </rPr>
          <t>Frecuencia enla que sedebe realizar la actividad. Esta deberá coincidir con lo planeado en la programación mensual.
EJ: diario, semanal, quincenal, mensual, bimensual, trimestral, semestral, anual.
Una programación quincenal implica 2 veces en el mes, etc.</t>
        </r>
      </text>
    </comment>
    <comment ref="AS39" authorId="0" shapeId="0" xr:uid="{00000000-0006-0000-0000-00001D000000}">
      <text>
        <r>
          <rPr>
            <sz val="11"/>
            <color theme="1"/>
            <rFont val="Calibri"/>
            <family val="2"/>
            <scheme val="minor"/>
          </rPr>
          <t xml:space="preserve">Observaciones asociadas al desarrollo de la actividad.
</t>
        </r>
      </text>
    </comment>
    <comment ref="AM40" authorId="2" shapeId="0" xr:uid="{00000000-0006-0000-0000-00001E000000}">
      <text>
        <r>
          <rPr>
            <sz val="11"/>
            <color theme="1"/>
            <rFont val="Calibri"/>
            <family val="2"/>
            <scheme val="minor"/>
          </rPr>
          <t xml:space="preserve">Totalizar la cantidad de actividades planeadas durante el año.
Para el caso de actividades cualitativas, diligenciar 100% y dar cuenta de su avance en el semáforo y en la columna de seguimiento.
</t>
        </r>
      </text>
    </comment>
    <comment ref="AN40" authorId="2" shapeId="0" xr:uid="{00000000-0006-0000-0000-00001F000000}">
      <text>
        <r>
          <rPr>
            <sz val="11"/>
            <color theme="1"/>
            <rFont val="Calibri"/>
            <family val="2"/>
            <scheme val="minor"/>
          </rPr>
          <t xml:space="preserve">Totalizar la cantidad de actividades que se han ejecutado a la fecha de corte.
</t>
        </r>
      </text>
    </comment>
    <comment ref="AO40" authorId="2" shapeId="0" xr:uid="{00000000-0006-0000-0000-000020000000}">
      <text>
        <r>
          <rPr>
            <sz val="11"/>
            <color theme="1"/>
            <rFont val="Calibri"/>
            <family val="2"/>
            <scheme val="minor"/>
          </rPr>
          <t xml:space="preserve">Resultado de la Fórmula: 
Total Avance/Total Planeado.
Para el caso de actividades cualitativas diligenciar 100%
</t>
        </r>
      </text>
    </comment>
    <comment ref="AP40" authorId="2" shapeId="0" xr:uid="{00000000-0006-0000-0000-000021000000}">
      <text>
        <r>
          <rPr>
            <sz val="11"/>
            <color theme="1"/>
            <rFont val="Calibri"/>
            <family val="2"/>
            <scheme val="minor"/>
          </rPr>
          <t>Dado que la implementación de este plan de trabajo  busca que cada proceso realice un ejercicio de autocontrol y auto seguimiento, se deja a consideración de cada Líder, aplicar el color del semáforo de acuerdo al cumplimiento de las metas que fueron planeadas para una frecuencia establecida, que de cuenta de lo siguiente:
Verde: cerrada
Naranja: en proceso
Rojo: retrasada
Se solicita aplicar el color y poner además un asterisco en la misma celda (que permitirá alimentar el informe gráfico)</t>
        </r>
      </text>
    </comment>
    <comment ref="O41" authorId="0" shapeId="0" xr:uid="{00000000-0006-0000-0000-000022000000}">
      <text>
        <r>
          <rPr>
            <sz val="11"/>
            <color theme="1"/>
            <rFont val="Calibri"/>
            <family val="2"/>
            <scheme val="minor"/>
          </rPr>
          <t>P: Planeado</t>
        </r>
      </text>
    </comment>
    <comment ref="P41" authorId="0" shapeId="0" xr:uid="{00000000-0006-0000-0000-000023000000}">
      <text>
        <r>
          <rPr>
            <sz val="11"/>
            <color theme="1"/>
            <rFont val="Calibri"/>
            <family val="2"/>
            <scheme val="minor"/>
          </rPr>
          <t>E: Ejecutado.</t>
        </r>
      </text>
    </comment>
    <comment ref="A53" authorId="1" shapeId="0" xr:uid="{00000000-0006-0000-0000-000024000000}">
      <text>
        <r>
          <rPr>
            <sz val="11"/>
            <color theme="1"/>
            <rFont val="Calibri"/>
            <family val="2"/>
            <scheme val="minor"/>
          </rPr>
          <t xml:space="preserve">Se coloca el consecutivo del objetivo.
</t>
        </r>
      </text>
    </comment>
    <comment ref="C53" authorId="1" shapeId="0" xr:uid="{00000000-0006-0000-0000-000025000000}">
      <text>
        <r>
          <rPr>
            <sz val="11"/>
            <color theme="1"/>
            <rFont val="Calibri"/>
            <family val="2"/>
            <scheme val="minor"/>
          </rPr>
          <t>- El objetivo que se establezca debe estar articulado con el objetivo de la línea de acción.
- Se recomienda que el objetivo no tenga más de un verbo.
- Asegurar que la actividad asociada, garantiza el cumplimiento del objetivo establecido.
- Tener en cuenta que un objetivo puede derivar varias actividades.</t>
        </r>
      </text>
    </comment>
    <comment ref="D53" authorId="1" shapeId="0" xr:uid="{00000000-0006-0000-0000-000026000000}">
      <text>
        <r>
          <rPr>
            <sz val="11"/>
            <color theme="1"/>
            <rFont val="Calibri"/>
            <family val="2"/>
            <scheme val="minor"/>
          </rPr>
          <t xml:space="preserve">Se coloca el consecutivo de la actividad
</t>
        </r>
      </text>
    </comment>
    <comment ref="E53" authorId="1" shapeId="0" xr:uid="{00000000-0006-0000-0000-000027000000}">
      <text>
        <r>
          <rPr>
            <sz val="11"/>
            <color theme="1"/>
            <rFont val="Calibri"/>
            <family val="2"/>
            <scheme val="minor"/>
          </rPr>
          <t xml:space="preserve">Corresponde a la actividad que dará cumplimiento al objetivo planteado.
</t>
        </r>
      </text>
    </comment>
    <comment ref="F53" authorId="1" shapeId="0" xr:uid="{00000000-0006-0000-0000-000028000000}">
      <text>
        <r>
          <rPr>
            <sz val="11"/>
            <color theme="1"/>
            <rFont val="Calibri"/>
            <family val="2"/>
            <scheme val="minor"/>
          </rPr>
          <t xml:space="preserve">Se coloca el producto tangible que se genera como evidencia al cumplimiento de la actividad.
</t>
        </r>
      </text>
    </comment>
    <comment ref="G53" authorId="1" shapeId="0" xr:uid="{00000000-0006-0000-0000-000029000000}">
      <text>
        <r>
          <rPr>
            <sz val="11"/>
            <color theme="1"/>
            <rFont val="Calibri"/>
            <family val="2"/>
            <scheme val="minor"/>
          </rPr>
          <t xml:space="preserve">Se asocia la meta en la unidad de medida según aplique, de acuerdo a la actividad asociada.
Ejemplo:
- Porcentaje
- Número.
</t>
        </r>
      </text>
    </comment>
    <comment ref="I53" authorId="1" shapeId="0" xr:uid="{00000000-0006-0000-0000-00002A000000}">
      <text>
        <r>
          <rPr>
            <sz val="11"/>
            <color theme="1"/>
            <rFont val="Calibri"/>
            <family val="2"/>
            <scheme val="minor"/>
          </rPr>
          <t>Se coloca una "X" en los recursos que se requieren para realizar la actividad.</t>
        </r>
      </text>
    </comment>
    <comment ref="M53" authorId="1" shapeId="0" xr:uid="{00000000-0006-0000-0000-00002B000000}">
      <text>
        <r>
          <rPr>
            <sz val="11"/>
            <color theme="1"/>
            <rFont val="Calibri"/>
            <family val="2"/>
            <scheme val="minor"/>
          </rPr>
          <t>Se coloca nombre y cargo (cargo como vinculado / contratista.
EJ: Pepito Perez- Contratista.
EJ: Pepito Perez- Profesional especializado</t>
        </r>
      </text>
    </comment>
    <comment ref="N53" authorId="1" shapeId="0" xr:uid="{00000000-0006-0000-0000-00002C000000}">
      <text>
        <r>
          <rPr>
            <sz val="11"/>
            <color theme="1"/>
            <rFont val="Calibri"/>
            <family val="2"/>
            <scheme val="minor"/>
          </rPr>
          <t>Frecuencia enla que sedebe realizar la actividad. Esta deberá coincidir con lo planeado en la programación mensual.
EJ: diario, semanal, quincenal, mensual, bimensual, trimestral, semestral, anual.
Una programación quincenal implica 2 veces en el mes, etc.</t>
        </r>
      </text>
    </comment>
    <comment ref="AS53" authorId="0" shapeId="0" xr:uid="{00000000-0006-0000-0000-00002D000000}">
      <text>
        <r>
          <rPr>
            <sz val="11"/>
            <color theme="1"/>
            <rFont val="Calibri"/>
            <family val="2"/>
            <scheme val="minor"/>
          </rPr>
          <t xml:space="preserve">Observaciones asociadas al desarrollo de la actividad.
</t>
        </r>
      </text>
    </comment>
    <comment ref="AM54" authorId="2" shapeId="0" xr:uid="{00000000-0006-0000-0000-00002E000000}">
      <text>
        <r>
          <rPr>
            <sz val="11"/>
            <color theme="1"/>
            <rFont val="Calibri"/>
            <family val="2"/>
            <scheme val="minor"/>
          </rPr>
          <t xml:space="preserve">Totalizar la cantidad de actividades planeadas durante el año.
Para el caso de actividades cualitativas, diligenciar 100% y dar cuenta de su avance en el semáforo y en la columna de seguimiento.
</t>
        </r>
      </text>
    </comment>
    <comment ref="AN54" authorId="2" shapeId="0" xr:uid="{00000000-0006-0000-0000-00002F000000}">
      <text>
        <r>
          <rPr>
            <sz val="11"/>
            <color theme="1"/>
            <rFont val="Calibri"/>
            <family val="2"/>
            <scheme val="minor"/>
          </rPr>
          <t xml:space="preserve">Totalizar la cantidad de actividades que se han ejecutado a la fecha de corte.
</t>
        </r>
      </text>
    </comment>
    <comment ref="AO54" authorId="2" shapeId="0" xr:uid="{00000000-0006-0000-0000-000030000000}">
      <text>
        <r>
          <rPr>
            <sz val="11"/>
            <color theme="1"/>
            <rFont val="Calibri"/>
            <family val="2"/>
            <scheme val="minor"/>
          </rPr>
          <t xml:space="preserve">Resultado de la Fórmula: 
Total Avance/Total Planeado.
Para el caso de actividades cualitativas diligenciar 100%
</t>
        </r>
      </text>
    </comment>
    <comment ref="AP54" authorId="2" shapeId="0" xr:uid="{00000000-0006-0000-0000-000031000000}">
      <text>
        <r>
          <rPr>
            <sz val="11"/>
            <color theme="1"/>
            <rFont val="Calibri"/>
            <family val="2"/>
            <scheme val="minor"/>
          </rPr>
          <t>Dado que la implementación de este plan de trabajo  busca que cada proceso realice un ejercicio de autocontrol y auto seguimiento, se deja a consideración de cada Líder, aplicar el color del semáforo de acuerdo al cumplimiento de las metas que fueron planeadas para una frecuencia establecida, que de cuenta de lo siguiente:
Verde: cerrada
Naranja: en proceso
Rojo: retrasada
Se solicita aplicar el color y poner además un asterisco en la misma celda (que permitirá alimentar el informe gráfico)</t>
        </r>
      </text>
    </comment>
    <comment ref="O55" authorId="0" shapeId="0" xr:uid="{00000000-0006-0000-0000-000032000000}">
      <text>
        <r>
          <rPr>
            <sz val="11"/>
            <color theme="1"/>
            <rFont val="Calibri"/>
            <family val="2"/>
            <scheme val="minor"/>
          </rPr>
          <t>P: Planeado</t>
        </r>
      </text>
    </comment>
    <comment ref="P55" authorId="0" shapeId="0" xr:uid="{00000000-0006-0000-0000-000033000000}">
      <text>
        <r>
          <rPr>
            <sz val="11"/>
            <color theme="1"/>
            <rFont val="Calibri"/>
            <family val="2"/>
            <scheme val="minor"/>
          </rPr>
          <t>E: Ejecutado.</t>
        </r>
      </text>
    </comment>
    <comment ref="A68" authorId="1" shapeId="0" xr:uid="{00000000-0006-0000-0000-000034000000}">
      <text>
        <r>
          <rPr>
            <sz val="11"/>
            <color theme="1"/>
            <rFont val="Calibri"/>
            <family val="2"/>
            <scheme val="minor"/>
          </rPr>
          <t xml:space="preserve">Se coloca el consecutivo del objetivo.
</t>
        </r>
      </text>
    </comment>
    <comment ref="C68" authorId="1" shapeId="0" xr:uid="{00000000-0006-0000-0000-000035000000}">
      <text>
        <r>
          <rPr>
            <sz val="11"/>
            <color theme="1"/>
            <rFont val="Calibri"/>
            <family val="2"/>
            <scheme val="minor"/>
          </rPr>
          <t>- El objetivo que se establezca debe estar articulado con el objetivo de la línea de acción.
- Se recomienda que el objetivo no tenga más de un verbo.
- Asegurar que la actividad asociada, garantiza el cumplimiento del objetivo establecido.
- Tener en cuenta que un objetivo puede derivar varias actividades.</t>
        </r>
      </text>
    </comment>
    <comment ref="D68" authorId="1" shapeId="0" xr:uid="{00000000-0006-0000-0000-000036000000}">
      <text>
        <r>
          <rPr>
            <sz val="11"/>
            <color theme="1"/>
            <rFont val="Calibri"/>
            <family val="2"/>
            <scheme val="minor"/>
          </rPr>
          <t xml:space="preserve">Se coloca el consecutivo de la actividad
</t>
        </r>
      </text>
    </comment>
    <comment ref="E68" authorId="1" shapeId="0" xr:uid="{00000000-0006-0000-0000-000037000000}">
      <text>
        <r>
          <rPr>
            <sz val="11"/>
            <color theme="1"/>
            <rFont val="Calibri"/>
            <family val="2"/>
            <scheme val="minor"/>
          </rPr>
          <t xml:space="preserve">Corresponde a la actividad que dará cumplimiento al objetivo planteado.
</t>
        </r>
      </text>
    </comment>
    <comment ref="F68" authorId="1" shapeId="0" xr:uid="{00000000-0006-0000-0000-000038000000}">
      <text>
        <r>
          <rPr>
            <sz val="11"/>
            <color theme="1"/>
            <rFont val="Calibri"/>
            <family val="2"/>
            <scheme val="minor"/>
          </rPr>
          <t xml:space="preserve">Se coloca el producto tangible que se genera como evidencia al cumplimiento de la actividad.
</t>
        </r>
      </text>
    </comment>
    <comment ref="G68" authorId="1" shapeId="0" xr:uid="{00000000-0006-0000-0000-000039000000}">
      <text>
        <r>
          <rPr>
            <sz val="11"/>
            <color theme="1"/>
            <rFont val="Calibri"/>
            <family val="2"/>
            <scheme val="minor"/>
          </rPr>
          <t xml:space="preserve">Se asocia la meta en la unidad de medida según aplique, de acuerdo a la actividad asociada.
Ejemplo:
- Porcentaje
- Número.
</t>
        </r>
      </text>
    </comment>
    <comment ref="H68" authorId="1" shapeId="0" xr:uid="{00000000-0006-0000-0000-00003A000000}">
      <text>
        <r>
          <rPr>
            <sz val="11"/>
            <color theme="1"/>
            <rFont val="Calibri"/>
            <family val="2"/>
            <scheme val="minor"/>
          </rPr>
          <t xml:space="preserve">El método, medio con el cual se  realiza la actividad. 
</t>
        </r>
      </text>
    </comment>
    <comment ref="I68" authorId="1" shapeId="0" xr:uid="{00000000-0006-0000-0000-00003B000000}">
      <text>
        <r>
          <rPr>
            <sz val="11"/>
            <color theme="1"/>
            <rFont val="Calibri"/>
            <family val="2"/>
            <scheme val="minor"/>
          </rPr>
          <t>Se coloca una "X" en los recursos que se requieren para realizar la actividad.</t>
        </r>
      </text>
    </comment>
    <comment ref="M68" authorId="1" shapeId="0" xr:uid="{00000000-0006-0000-0000-00003C000000}">
      <text>
        <r>
          <rPr>
            <sz val="11"/>
            <color theme="1"/>
            <rFont val="Calibri"/>
            <family val="2"/>
            <scheme val="minor"/>
          </rPr>
          <t>Se coloca nombre y cargo (cargo como vinculado / contratista.
EJ: Pepito Perez- Contratista.
EJ: Pepito Perez- Profesional especializado</t>
        </r>
      </text>
    </comment>
    <comment ref="N68" authorId="1" shapeId="0" xr:uid="{00000000-0006-0000-0000-00003D000000}">
      <text>
        <r>
          <rPr>
            <sz val="11"/>
            <color theme="1"/>
            <rFont val="Calibri"/>
            <family val="2"/>
            <scheme val="minor"/>
          </rPr>
          <t>Frecuencia enla que sedebe realizar la actividad. Esta deberá coincidir con lo planeado en la programación mensual.
EJ: diario, semanal, quincenal, mensual, bimensual, trimestral, semestral, anual.
Una programación quincenal implica 2 veces en el mes, etc.</t>
        </r>
      </text>
    </comment>
    <comment ref="AS68" authorId="0" shapeId="0" xr:uid="{00000000-0006-0000-0000-00003E000000}">
      <text>
        <r>
          <rPr>
            <sz val="11"/>
            <color theme="1"/>
            <rFont val="Calibri"/>
            <family val="2"/>
            <scheme val="minor"/>
          </rPr>
          <t xml:space="preserve">Observaciones asociadas al desarrollo de la actividad.
</t>
        </r>
      </text>
    </comment>
    <comment ref="AM69" authorId="2" shapeId="0" xr:uid="{00000000-0006-0000-0000-00003F000000}">
      <text>
        <r>
          <rPr>
            <sz val="11"/>
            <color theme="1"/>
            <rFont val="Calibri"/>
            <family val="2"/>
            <scheme val="minor"/>
          </rPr>
          <t xml:space="preserve">Totalizar la cantidad de actividades planeadas durante el año.
Para el caso de actividades cualitativas, diligenciar 100% y dar cuenta de su avance en el semáforo y en la columna de seguimiento.
</t>
        </r>
      </text>
    </comment>
    <comment ref="AN69" authorId="2" shapeId="0" xr:uid="{00000000-0006-0000-0000-000040000000}">
      <text>
        <r>
          <rPr>
            <sz val="11"/>
            <color theme="1"/>
            <rFont val="Calibri"/>
            <family val="2"/>
            <scheme val="minor"/>
          </rPr>
          <t xml:space="preserve">Totalizar la cantidad de actividades que se han ejecutado a la fecha de corte.
</t>
        </r>
      </text>
    </comment>
    <comment ref="AO69" authorId="2" shapeId="0" xr:uid="{00000000-0006-0000-0000-000041000000}">
      <text>
        <r>
          <rPr>
            <sz val="11"/>
            <color theme="1"/>
            <rFont val="Calibri"/>
            <family val="2"/>
            <scheme val="minor"/>
          </rPr>
          <t xml:space="preserve">Resultado de la Fórmula: 
Total Avance/Total Planeado.
Para el caso de actividades cualitativas diligenciar 100%
</t>
        </r>
      </text>
    </comment>
    <comment ref="AP69" authorId="2" shapeId="0" xr:uid="{00000000-0006-0000-0000-000042000000}">
      <text>
        <r>
          <rPr>
            <sz val="11"/>
            <color theme="1"/>
            <rFont val="Calibri"/>
            <family val="2"/>
            <scheme val="minor"/>
          </rPr>
          <t>Dado que la implementación de este plan de trabajo  busca que cada proceso realice un ejercicio de autocontrol y auto seguimiento, se deja a consideración de cada Líder, aplicar el color del semáforo de acuerdo al cumplimiento de las metas que fueron planeadas para una frecuencia establecida, que de cuenta de lo siguiente:
Verde: cerrada
Naranja: en proceso
Rojo: retrasada
Se solicita aplicar el color y poner además un asterisco en la misma celda (que permitirá alimentar el informe gráfico)</t>
        </r>
      </text>
    </comment>
    <comment ref="O70" authorId="0" shapeId="0" xr:uid="{00000000-0006-0000-0000-000043000000}">
      <text>
        <r>
          <rPr>
            <sz val="11"/>
            <color theme="1"/>
            <rFont val="Calibri"/>
            <family val="2"/>
            <scheme val="minor"/>
          </rPr>
          <t>P: Planeado</t>
        </r>
      </text>
    </comment>
    <comment ref="P70" authorId="0" shapeId="0" xr:uid="{00000000-0006-0000-0000-000044000000}">
      <text>
        <r>
          <rPr>
            <sz val="11"/>
            <color theme="1"/>
            <rFont val="Calibri"/>
            <family val="2"/>
            <scheme val="minor"/>
          </rPr>
          <t>E: Ejecutado.</t>
        </r>
      </text>
    </comment>
    <comment ref="A89" authorId="1" shapeId="0" xr:uid="{00000000-0006-0000-0000-000045000000}">
      <text>
        <r>
          <rPr>
            <sz val="11"/>
            <color theme="1"/>
            <rFont val="Calibri"/>
            <family val="2"/>
            <scheme val="minor"/>
          </rPr>
          <t xml:space="preserve">Se coloca el consecutivo del objetivo.
</t>
        </r>
      </text>
    </comment>
    <comment ref="C89" authorId="1" shapeId="0" xr:uid="{00000000-0006-0000-0000-000046000000}">
      <text>
        <r>
          <rPr>
            <sz val="11"/>
            <color theme="1"/>
            <rFont val="Calibri"/>
            <family val="2"/>
            <scheme val="minor"/>
          </rPr>
          <t>- El objetivo que se establezca debe estar articulado con el objetivo de la línea de acción.
- Se recomienda que el objetivo no tenga más de un verbo.
- Asegurar que la actividad asociada, garantiza el cumplimiento del objetivo establecido.
- Tener en cuenta que un objetivo puede derivar varias actividades.</t>
        </r>
      </text>
    </comment>
    <comment ref="D89" authorId="1" shapeId="0" xr:uid="{00000000-0006-0000-0000-000047000000}">
      <text>
        <r>
          <rPr>
            <sz val="11"/>
            <color theme="1"/>
            <rFont val="Calibri"/>
            <family val="2"/>
            <scheme val="minor"/>
          </rPr>
          <t xml:space="preserve">Se coloca el consecutivo de la actividad
</t>
        </r>
      </text>
    </comment>
    <comment ref="E89" authorId="1" shapeId="0" xr:uid="{00000000-0006-0000-0000-000048000000}">
      <text>
        <r>
          <rPr>
            <sz val="11"/>
            <color theme="1"/>
            <rFont val="Calibri"/>
            <family val="2"/>
            <scheme val="minor"/>
          </rPr>
          <t xml:space="preserve">Corresponde a la actividad que dará cumplimiento al objetivo planteado.
</t>
        </r>
      </text>
    </comment>
    <comment ref="F89" authorId="1" shapeId="0" xr:uid="{00000000-0006-0000-0000-000049000000}">
      <text>
        <r>
          <rPr>
            <sz val="11"/>
            <color theme="1"/>
            <rFont val="Calibri"/>
            <family val="2"/>
            <scheme val="minor"/>
          </rPr>
          <t xml:space="preserve">Se coloca el producto tangible que se genera como evidencia al cumplimiento de la actividad.
</t>
        </r>
      </text>
    </comment>
    <comment ref="G89" authorId="1" shapeId="0" xr:uid="{00000000-0006-0000-0000-00004A000000}">
      <text>
        <r>
          <rPr>
            <sz val="11"/>
            <color theme="1"/>
            <rFont val="Calibri"/>
            <family val="2"/>
            <scheme val="minor"/>
          </rPr>
          <t xml:space="preserve">Se asocia la meta en la unidad de medida según aplique, de acuerdo a la actividad asociada.
Ejemplo:
- Porcentaje
- Número.
</t>
        </r>
      </text>
    </comment>
    <comment ref="H89" authorId="1" shapeId="0" xr:uid="{00000000-0006-0000-0000-00004B000000}">
      <text>
        <r>
          <rPr>
            <sz val="11"/>
            <color theme="1"/>
            <rFont val="Calibri"/>
            <family val="2"/>
            <scheme val="minor"/>
          </rPr>
          <t xml:space="preserve">El método, medio con el cual se  realiza la actividad. 
</t>
        </r>
      </text>
    </comment>
    <comment ref="I89" authorId="1" shapeId="0" xr:uid="{00000000-0006-0000-0000-00004C000000}">
      <text>
        <r>
          <rPr>
            <sz val="11"/>
            <color theme="1"/>
            <rFont val="Calibri"/>
            <family val="2"/>
            <scheme val="minor"/>
          </rPr>
          <t>Se coloca una "X" en los recursos que se requieren para realizar la actividad.</t>
        </r>
      </text>
    </comment>
    <comment ref="M89" authorId="1" shapeId="0" xr:uid="{00000000-0006-0000-0000-00004D000000}">
      <text>
        <r>
          <rPr>
            <sz val="11"/>
            <color theme="1"/>
            <rFont val="Calibri"/>
            <family val="2"/>
            <scheme val="minor"/>
          </rPr>
          <t>Se coloca nombre y cargo (cargo como vinculado / contratista.
EJ: Pepito Perez- Contratista.
EJ: Pepito Perez- Profesional especializado</t>
        </r>
      </text>
    </comment>
    <comment ref="N89" authorId="1" shapeId="0" xr:uid="{00000000-0006-0000-0000-00004E000000}">
      <text>
        <r>
          <rPr>
            <sz val="11"/>
            <color theme="1"/>
            <rFont val="Calibri"/>
            <family val="2"/>
            <scheme val="minor"/>
          </rPr>
          <t>Frecuencia enla que sedebe realizar la actividad. Esta deberá coincidir con lo planeado en la programación mensual.
EJ: diario, semanal, quincenal, mensual, bimensual, trimestral, semestral, anual.
Una programación quincenal implica 2 veces en el mes, etc.</t>
        </r>
      </text>
    </comment>
    <comment ref="AS89" authorId="0" shapeId="0" xr:uid="{00000000-0006-0000-0000-00004F000000}">
      <text>
        <r>
          <rPr>
            <sz val="11"/>
            <color theme="1"/>
            <rFont val="Calibri"/>
            <family val="2"/>
            <scheme val="minor"/>
          </rPr>
          <t xml:space="preserve">Observaciones asociadas al desarrollo de la actividad.
</t>
        </r>
      </text>
    </comment>
    <comment ref="AM90" authorId="2" shapeId="0" xr:uid="{00000000-0006-0000-0000-000050000000}">
      <text>
        <r>
          <rPr>
            <sz val="11"/>
            <color theme="1"/>
            <rFont val="Calibri"/>
            <family val="2"/>
            <scheme val="minor"/>
          </rPr>
          <t xml:space="preserve">Totalizar la cantidad de actividades planeadas durante el año.
Para el caso de actividades cualitativas, diligenciar 100% y dar cuenta de su avance en el semáforo y en la columna de seguimiento.
</t>
        </r>
      </text>
    </comment>
    <comment ref="AN90" authorId="2" shapeId="0" xr:uid="{00000000-0006-0000-0000-000051000000}">
      <text>
        <r>
          <rPr>
            <sz val="11"/>
            <color theme="1"/>
            <rFont val="Calibri"/>
            <family val="2"/>
            <scheme val="minor"/>
          </rPr>
          <t xml:space="preserve">Totalizar la cantidad de actividades que se han ejecutado a la fecha de corte.
</t>
        </r>
      </text>
    </comment>
    <comment ref="AO90" authorId="2" shapeId="0" xr:uid="{00000000-0006-0000-0000-000052000000}">
      <text>
        <r>
          <rPr>
            <sz val="11"/>
            <color theme="1"/>
            <rFont val="Calibri"/>
            <family val="2"/>
            <scheme val="minor"/>
          </rPr>
          <t xml:space="preserve">Resultado de la Fórmula: 
Total Avance/Total Planeado.
Para el caso de actividades cualitativas diligenciar 100%
</t>
        </r>
      </text>
    </comment>
    <comment ref="AP90" authorId="2" shapeId="0" xr:uid="{00000000-0006-0000-0000-000053000000}">
      <text>
        <r>
          <rPr>
            <sz val="11"/>
            <color theme="1"/>
            <rFont val="Calibri"/>
            <family val="2"/>
            <scheme val="minor"/>
          </rPr>
          <t>Dado que la implementación de este plan de trabajo  busca que cada proceso realice un ejercicio de autocontrol y auto seguimiento, se deja a consideración de cada Líder, aplicar el color del semáforo de acuerdo al cumplimiento de las metas que fueron planeadas para una frecuencia establecida, que de cuenta de lo siguiente:
Verde: cerrada
Naranja: en proceso
Rojo: retrasada
Se solicita aplicar el color y poner además un asterisco en la misma celda (que permitirá alimentar el informe gráfico)</t>
        </r>
      </text>
    </comment>
    <comment ref="O91" authorId="0" shapeId="0" xr:uid="{00000000-0006-0000-0000-000054000000}">
      <text>
        <r>
          <rPr>
            <sz val="11"/>
            <color theme="1"/>
            <rFont val="Calibri"/>
            <family val="2"/>
            <scheme val="minor"/>
          </rPr>
          <t>P: Planeado</t>
        </r>
      </text>
    </comment>
    <comment ref="P91" authorId="0" shapeId="0" xr:uid="{00000000-0006-0000-0000-000055000000}">
      <text>
        <r>
          <rPr>
            <sz val="11"/>
            <color theme="1"/>
            <rFont val="Calibri"/>
            <family val="2"/>
            <scheme val="minor"/>
          </rPr>
          <t>E: Ejecutado.</t>
        </r>
      </text>
    </comment>
    <comment ref="A103" authorId="1" shapeId="0" xr:uid="{00000000-0006-0000-0000-000056000000}">
      <text>
        <r>
          <rPr>
            <sz val="11"/>
            <color theme="1"/>
            <rFont val="Calibri"/>
            <family val="2"/>
            <scheme val="minor"/>
          </rPr>
          <t xml:space="preserve">Se coloca el consecutivo del objetivo.
</t>
        </r>
      </text>
    </comment>
    <comment ref="C103" authorId="1" shapeId="0" xr:uid="{00000000-0006-0000-0000-000057000000}">
      <text>
        <r>
          <rPr>
            <sz val="11"/>
            <color theme="1"/>
            <rFont val="Calibri"/>
            <family val="2"/>
            <scheme val="minor"/>
          </rPr>
          <t>- El objetivo que se establezca debe estar articulado con el objetivo de la línea de acción.
- Se recomienda que el objetivo no tenga más de un verbo.
- Asegurar que la actividad asociada, garantiza el cumplimiento del objetivo establecido.
- Tener en cuenta que un objetivo puede derivar varias actividades.</t>
        </r>
      </text>
    </comment>
    <comment ref="D103" authorId="1" shapeId="0" xr:uid="{00000000-0006-0000-0000-000058000000}">
      <text>
        <r>
          <rPr>
            <sz val="11"/>
            <color theme="1"/>
            <rFont val="Calibri"/>
            <family val="2"/>
            <scheme val="minor"/>
          </rPr>
          <t xml:space="preserve">Se coloca el consecutivo de la actividad
</t>
        </r>
      </text>
    </comment>
    <comment ref="E103" authorId="1" shapeId="0" xr:uid="{00000000-0006-0000-0000-000059000000}">
      <text>
        <r>
          <rPr>
            <sz val="11"/>
            <color theme="1"/>
            <rFont val="Calibri"/>
            <family val="2"/>
            <scheme val="minor"/>
          </rPr>
          <t xml:space="preserve">Corresponde a la actividad que dará cumplimiento al objetivo planteado.
</t>
        </r>
      </text>
    </comment>
    <comment ref="F103" authorId="1" shapeId="0" xr:uid="{00000000-0006-0000-0000-00005A000000}">
      <text>
        <r>
          <rPr>
            <sz val="11"/>
            <color theme="1"/>
            <rFont val="Calibri"/>
            <family val="2"/>
            <scheme val="minor"/>
          </rPr>
          <t xml:space="preserve">Se coloca el producto tangible que se genera como evidencia al cumplimiento de la actividad.
</t>
        </r>
      </text>
    </comment>
    <comment ref="G103" authorId="1" shapeId="0" xr:uid="{00000000-0006-0000-0000-00005B000000}">
      <text>
        <r>
          <rPr>
            <sz val="11"/>
            <color theme="1"/>
            <rFont val="Calibri"/>
            <family val="2"/>
            <scheme val="minor"/>
          </rPr>
          <t xml:space="preserve">Se asocia la meta en la unidad de medida según aplique, de acuerdo a la actividad asociada.
Ejemplo:
- Porcentaje
- Número.
</t>
        </r>
      </text>
    </comment>
    <comment ref="H103" authorId="1" shapeId="0" xr:uid="{00000000-0006-0000-0000-00005C000000}">
      <text>
        <r>
          <rPr>
            <sz val="11"/>
            <color theme="1"/>
            <rFont val="Calibri"/>
            <family val="2"/>
            <scheme val="minor"/>
          </rPr>
          <t xml:space="preserve">El método, medio con el cual se  realiza la actividad. 
</t>
        </r>
      </text>
    </comment>
    <comment ref="I103" authorId="1" shapeId="0" xr:uid="{00000000-0006-0000-0000-00005D000000}">
      <text>
        <r>
          <rPr>
            <sz val="11"/>
            <color theme="1"/>
            <rFont val="Calibri"/>
            <family val="2"/>
            <scheme val="minor"/>
          </rPr>
          <t>Se coloca una "X" en los recursos que se requieren para realizar la actividad.</t>
        </r>
      </text>
    </comment>
    <comment ref="M103" authorId="1" shapeId="0" xr:uid="{00000000-0006-0000-0000-00005E000000}">
      <text>
        <r>
          <rPr>
            <sz val="11"/>
            <color theme="1"/>
            <rFont val="Calibri"/>
            <family val="2"/>
            <scheme val="minor"/>
          </rPr>
          <t>Se coloca nombre y cargo (cargo como vinculado / contratista.
EJ: Pepito Perez- Contratista.
EJ: Pepito Perez- Profesional especializado</t>
        </r>
      </text>
    </comment>
    <comment ref="N103" authorId="1" shapeId="0" xr:uid="{00000000-0006-0000-0000-00005F000000}">
      <text>
        <r>
          <rPr>
            <sz val="11"/>
            <color theme="1"/>
            <rFont val="Calibri"/>
            <family val="2"/>
            <scheme val="minor"/>
          </rPr>
          <t>Frecuencia enla que sedebe realizar la actividad. Esta deberá coincidir con lo planeado en la programación mensual.
EJ: diario, semanal, quincenal, mensual, bimensual, trimestral, semestral, anual.
Una programación quincenal implica 2 veces en el mes, etc.</t>
        </r>
      </text>
    </comment>
    <comment ref="AS103" authorId="0" shapeId="0" xr:uid="{00000000-0006-0000-0000-000060000000}">
      <text>
        <r>
          <rPr>
            <sz val="11"/>
            <color theme="1"/>
            <rFont val="Calibri"/>
            <family val="2"/>
            <scheme val="minor"/>
          </rPr>
          <t xml:space="preserve">Observaciones asociadas al desarrollo de la actividad.
</t>
        </r>
      </text>
    </comment>
    <comment ref="AM104" authorId="2" shapeId="0" xr:uid="{00000000-0006-0000-0000-000061000000}">
      <text>
        <r>
          <rPr>
            <sz val="11"/>
            <color theme="1"/>
            <rFont val="Calibri"/>
            <family val="2"/>
            <scheme val="minor"/>
          </rPr>
          <t xml:space="preserve">Totalizar la cantidad de actividades planeadas durante el año.
Para el caso de actividades cualitativas, diligenciar 100% y dar cuenta de su avance en el semáforo y en la columna de seguimiento.
</t>
        </r>
      </text>
    </comment>
    <comment ref="AN104" authorId="2" shapeId="0" xr:uid="{00000000-0006-0000-0000-000062000000}">
      <text>
        <r>
          <rPr>
            <sz val="11"/>
            <color theme="1"/>
            <rFont val="Calibri"/>
            <family val="2"/>
            <scheme val="minor"/>
          </rPr>
          <t xml:space="preserve">Totalizar la cantidad de actividades que se han ejecutado a la fecha de corte.
</t>
        </r>
      </text>
    </comment>
    <comment ref="AO104" authorId="2" shapeId="0" xr:uid="{00000000-0006-0000-0000-000063000000}">
      <text>
        <r>
          <rPr>
            <sz val="11"/>
            <color theme="1"/>
            <rFont val="Calibri"/>
            <family val="2"/>
            <scheme val="minor"/>
          </rPr>
          <t xml:space="preserve">Resultado de la Fórmula: 
Total Avance/Total Planeado.
Para el caso de actividades cualitativas diligenciar 100%
</t>
        </r>
      </text>
    </comment>
    <comment ref="AP104" authorId="2" shapeId="0" xr:uid="{00000000-0006-0000-0000-000064000000}">
      <text>
        <r>
          <rPr>
            <sz val="11"/>
            <color theme="1"/>
            <rFont val="Calibri"/>
            <family val="2"/>
            <scheme val="minor"/>
          </rPr>
          <t>Dado que la implementación de este plan de trabajo  busca que cada proceso realice un ejercicio de autocontrol y auto seguimiento, se deja a consideración de cada Líder, aplicar el color del semáforo de acuerdo al cumplimiento de las metas que fueron planeadas para una frecuencia establecida, que de cuenta de lo siguiente:
Verde: cerrada
Naranja: en proceso
Rojo: retrasada
Se solicita aplicar el color y poner además un asterisco en la misma celda (que permitirá alimentar el informe gráfico)</t>
        </r>
      </text>
    </comment>
    <comment ref="O105" authorId="0" shapeId="0" xr:uid="{00000000-0006-0000-0000-000065000000}">
      <text>
        <r>
          <rPr>
            <sz val="11"/>
            <color theme="1"/>
            <rFont val="Calibri"/>
            <family val="2"/>
            <scheme val="minor"/>
          </rPr>
          <t>P: Planeado</t>
        </r>
      </text>
    </comment>
    <comment ref="P105" authorId="0" shapeId="0" xr:uid="{00000000-0006-0000-0000-000066000000}">
      <text>
        <r>
          <rPr>
            <sz val="11"/>
            <color theme="1"/>
            <rFont val="Calibri"/>
            <family val="2"/>
            <scheme val="minor"/>
          </rPr>
          <t>E: Ejecutado.</t>
        </r>
      </text>
    </comment>
    <comment ref="A126" authorId="1" shapeId="0" xr:uid="{00000000-0006-0000-0000-000067000000}">
      <text>
        <r>
          <rPr>
            <sz val="11"/>
            <color theme="1"/>
            <rFont val="Calibri"/>
            <family val="2"/>
            <scheme val="minor"/>
          </rPr>
          <t xml:space="preserve">Se coloca el consecutivo del objetivo.
</t>
        </r>
      </text>
    </comment>
    <comment ref="C126" authorId="1" shapeId="0" xr:uid="{00000000-0006-0000-0000-000068000000}">
      <text>
        <r>
          <rPr>
            <sz val="11"/>
            <color theme="1"/>
            <rFont val="Calibri"/>
            <family val="2"/>
            <scheme val="minor"/>
          </rPr>
          <t>- El objetivo que se establezca debe estar articulado con el objetivo de la línea de acción.
- Se recomienda que el objetivo no tenga más de un verbo.
- Asegurar que la actividad asociada, garantiza el cumplimiento del objetivo establecido.
- Tener en cuenta que un objetivo puede derivar varias actividades.</t>
        </r>
      </text>
    </comment>
    <comment ref="D126" authorId="1" shapeId="0" xr:uid="{00000000-0006-0000-0000-000069000000}">
      <text>
        <r>
          <rPr>
            <sz val="11"/>
            <color theme="1"/>
            <rFont val="Calibri"/>
            <family val="2"/>
            <scheme val="minor"/>
          </rPr>
          <t xml:space="preserve">Se coloca el consecutivo de la actividad
</t>
        </r>
      </text>
    </comment>
    <comment ref="E126" authorId="1" shapeId="0" xr:uid="{00000000-0006-0000-0000-00006A000000}">
      <text>
        <r>
          <rPr>
            <sz val="11"/>
            <color theme="1"/>
            <rFont val="Calibri"/>
            <family val="2"/>
            <scheme val="minor"/>
          </rPr>
          <t xml:space="preserve">Corresponde a la actividad que dará cumplimiento al objetivo planteado.
</t>
        </r>
      </text>
    </comment>
    <comment ref="F126" authorId="1" shapeId="0" xr:uid="{00000000-0006-0000-0000-00006B000000}">
      <text>
        <r>
          <rPr>
            <sz val="11"/>
            <color theme="1"/>
            <rFont val="Calibri"/>
            <family val="2"/>
            <scheme val="minor"/>
          </rPr>
          <t xml:space="preserve">Se coloca el producto tangible que se genera como evidencia al cumplimiento de la actividad.
</t>
        </r>
      </text>
    </comment>
    <comment ref="G126" authorId="1" shapeId="0" xr:uid="{00000000-0006-0000-0000-00006C000000}">
      <text>
        <r>
          <rPr>
            <sz val="11"/>
            <color theme="1"/>
            <rFont val="Calibri"/>
            <family val="2"/>
            <scheme val="minor"/>
          </rPr>
          <t xml:space="preserve">Se asocia la meta en la unidad de medida según aplique, de acuerdo a la actividad asociada.
Ejemplo:
- Porcentaje
- Número.
</t>
        </r>
      </text>
    </comment>
    <comment ref="H126" authorId="1" shapeId="0" xr:uid="{00000000-0006-0000-0000-00006D000000}">
      <text>
        <r>
          <rPr>
            <sz val="11"/>
            <color theme="1"/>
            <rFont val="Calibri"/>
            <family val="2"/>
            <scheme val="minor"/>
          </rPr>
          <t xml:space="preserve">El método, medio con el cual se  realiza la actividad. 
</t>
        </r>
      </text>
    </comment>
    <comment ref="I126" authorId="1" shapeId="0" xr:uid="{00000000-0006-0000-0000-00006E000000}">
      <text>
        <r>
          <rPr>
            <sz val="11"/>
            <color theme="1"/>
            <rFont val="Calibri"/>
            <family val="2"/>
            <scheme val="minor"/>
          </rPr>
          <t>Se coloca una "X" en los recursos que se requieren para realizar la actividad.</t>
        </r>
      </text>
    </comment>
    <comment ref="M126" authorId="1" shapeId="0" xr:uid="{00000000-0006-0000-0000-00006F000000}">
      <text>
        <r>
          <rPr>
            <sz val="11"/>
            <color theme="1"/>
            <rFont val="Calibri"/>
            <family val="2"/>
            <scheme val="minor"/>
          </rPr>
          <t>Se coloca nombre y cargo (cargo como vinculado / contratista.
EJ: Pepito Perez- Contratista.
EJ: Pepito Perez- Profesional especializado</t>
        </r>
      </text>
    </comment>
    <comment ref="N126" authorId="1" shapeId="0" xr:uid="{00000000-0006-0000-0000-000070000000}">
      <text>
        <r>
          <rPr>
            <sz val="11"/>
            <color theme="1"/>
            <rFont val="Calibri"/>
            <family val="2"/>
            <scheme val="minor"/>
          </rPr>
          <t>Frecuencia enla que sedebe realizar la actividad. Esta deberá coincidir con lo planeado en la programación mensual.
EJ: diario, semanal, quincenal, mensual, bimensual, trimestral, semestral, anual.
Una programación quincenal implica 2 veces en el mes, etc.</t>
        </r>
      </text>
    </comment>
    <comment ref="AS126" authorId="0" shapeId="0" xr:uid="{00000000-0006-0000-0000-000071000000}">
      <text>
        <r>
          <rPr>
            <sz val="11"/>
            <color theme="1"/>
            <rFont val="Calibri"/>
            <family val="2"/>
            <scheme val="minor"/>
          </rPr>
          <t xml:space="preserve">Observaciones asociadas al desarrollo de la actividad.
</t>
        </r>
      </text>
    </comment>
    <comment ref="AM127" authorId="2" shapeId="0" xr:uid="{00000000-0006-0000-0000-000072000000}">
      <text>
        <r>
          <rPr>
            <sz val="11"/>
            <color theme="1"/>
            <rFont val="Calibri"/>
            <family val="2"/>
            <scheme val="minor"/>
          </rPr>
          <t xml:space="preserve">Totalizar la cantidad de actividades planeadas durante el año.
Para el caso de actividades cualitativas, diligenciar 100% y dar cuenta de su avance en el semáforo y en la columna de seguimiento.
</t>
        </r>
      </text>
    </comment>
    <comment ref="AN127" authorId="2" shapeId="0" xr:uid="{00000000-0006-0000-0000-000073000000}">
      <text>
        <r>
          <rPr>
            <sz val="11"/>
            <color theme="1"/>
            <rFont val="Calibri"/>
            <family val="2"/>
            <scheme val="minor"/>
          </rPr>
          <t xml:space="preserve">Totalizar la cantidad de actividades que se han ejecutado a la fecha de corte.
</t>
        </r>
      </text>
    </comment>
    <comment ref="AO127" authorId="2" shapeId="0" xr:uid="{00000000-0006-0000-0000-000074000000}">
      <text>
        <r>
          <rPr>
            <sz val="11"/>
            <color theme="1"/>
            <rFont val="Calibri"/>
            <family val="2"/>
            <scheme val="minor"/>
          </rPr>
          <t xml:space="preserve">Resultado de la Fórmula: 
Total Avance/Total Planeado.
Para el caso de actividades cualitativas diligenciar 100%
</t>
        </r>
      </text>
    </comment>
    <comment ref="AP127" authorId="2" shapeId="0" xr:uid="{00000000-0006-0000-0000-000075000000}">
      <text>
        <r>
          <rPr>
            <sz val="11"/>
            <color theme="1"/>
            <rFont val="Calibri"/>
            <family val="2"/>
            <scheme val="minor"/>
          </rPr>
          <t>Dado que la implementación de este plan de trabajo  busca que cada proceso realice un ejercicio de autocontrol y auto seguimiento, se deja a consideración de cada Líder, aplicar el color del semáforo de acuerdo al cumplimiento de las metas que fueron planeadas para una frecuencia establecida, que de cuenta de lo siguiente:
Verde: cerrada
Naranja: en proceso
Rojo: retrasada
Se solicita aplicar el color y poner además un asterisco en la misma celda (que permitirá alimentar el informe gráfico)</t>
        </r>
      </text>
    </comment>
    <comment ref="O128" authorId="0" shapeId="0" xr:uid="{00000000-0006-0000-0000-000076000000}">
      <text>
        <r>
          <rPr>
            <sz val="11"/>
            <color theme="1"/>
            <rFont val="Calibri"/>
            <family val="2"/>
            <scheme val="minor"/>
          </rPr>
          <t>P: Planeado</t>
        </r>
      </text>
    </comment>
    <comment ref="P128" authorId="0" shapeId="0" xr:uid="{00000000-0006-0000-0000-000077000000}">
      <text>
        <r>
          <rPr>
            <sz val="11"/>
            <color theme="1"/>
            <rFont val="Calibri"/>
            <family val="2"/>
            <scheme val="minor"/>
          </rPr>
          <t>E: Ejecutado.</t>
        </r>
      </text>
    </comment>
  </commentList>
</comments>
</file>

<file path=xl/sharedStrings.xml><?xml version="1.0" encoding="utf-8"?>
<sst xmlns="http://schemas.openxmlformats.org/spreadsheetml/2006/main" count="1500" uniqueCount="326">
  <si>
    <t>PLAN TÁCTICO</t>
  </si>
  <si>
    <t>CÓDIGO: F-GM-04</t>
  </si>
  <si>
    <t>VERSIÓN: 03</t>
  </si>
  <si>
    <t>FECHA: 12/01/2023</t>
  </si>
  <si>
    <t>PÁGINA:1 de 1</t>
  </si>
  <si>
    <t>Período de ejecución</t>
  </si>
  <si>
    <t>Objetivo del Plan táctico</t>
  </si>
  <si>
    <t>Determinar el grado de ejecución del plan de trabajo anual del Sistema de Gestión de Seguridad y Salud en el Trabajo desarrollado por El Instituto de Vivienda y Hábitat de Medellín  (ISVIMED)</t>
  </si>
  <si>
    <t>Meta al cual apunta el plan</t>
  </si>
  <si>
    <t>Cumplir con el 80% de las actividades programadas dentro del Plan de Trabajo</t>
  </si>
  <si>
    <t>Indicador de Cumplimiento</t>
  </si>
  <si>
    <t># actividades ejecutadas del plan de trabajo/ Total actividades del plan de trabajo *100</t>
  </si>
  <si>
    <t>Línea de acción</t>
  </si>
  <si>
    <t xml:space="preserve">Subdirección Administrativa y Financiera - Gestión de Talento Humano </t>
  </si>
  <si>
    <t xml:space="preserve">Fecha de elaboración </t>
  </si>
  <si>
    <t xml:space="preserve">Responsable de Elaboración  </t>
  </si>
  <si>
    <t>Convenciones de seguimiento y cumplimiento del plan</t>
  </si>
  <si>
    <t xml:space="preserve">
Cerrada (Se realizó la actividad acorde al alcance y tiempo de ejecución programado)</t>
  </si>
  <si>
    <t xml:space="preserve">
En proceso (La actividad está en desarrollo pero aún no se ha vencido el tiempo de ejecución programado)</t>
  </si>
  <si>
    <t xml:space="preserve">
Retrasada (No se ha realizado o está en proceso pero ya se venció el tiempo programado para su ejecución)</t>
  </si>
  <si>
    <t>ITEM</t>
  </si>
  <si>
    <t>LÍNEA DE ACCIÓN</t>
  </si>
  <si>
    <t xml:space="preserve">OBJETIVO </t>
  </si>
  <si>
    <t>N°</t>
  </si>
  <si>
    <t xml:space="preserve">ACTIVIDAD / ESTANDAR </t>
  </si>
  <si>
    <t xml:space="preserve">PRODUCTO/ EVIDENCIA </t>
  </si>
  <si>
    <t>META</t>
  </si>
  <si>
    <t>METODOLOGÍA/ TAREA</t>
  </si>
  <si>
    <t>RECURSOS</t>
  </si>
  <si>
    <t>RESPONSABLE(S)</t>
  </si>
  <si>
    <t>PERIODICIDAD</t>
  </si>
  <si>
    <t>PROGRAMACIÓN MENSUAL</t>
  </si>
  <si>
    <t>GRADO DE IMPLEMENTACIÓN</t>
  </si>
  <si>
    <t xml:space="preserve">OBSERVACIONES </t>
  </si>
  <si>
    <t>TALENTO HUMANO</t>
  </si>
  <si>
    <t>TIEMPO</t>
  </si>
  <si>
    <t>ECONOMICO</t>
  </si>
  <si>
    <t>LOGISTÍCO</t>
  </si>
  <si>
    <t>Ene</t>
  </si>
  <si>
    <t>Feb</t>
  </si>
  <si>
    <t>Mar</t>
  </si>
  <si>
    <t>Abril</t>
  </si>
  <si>
    <t>Mayo</t>
  </si>
  <si>
    <t>Junio</t>
  </si>
  <si>
    <t>Julio</t>
  </si>
  <si>
    <t>Agos</t>
  </si>
  <si>
    <t>Sept</t>
  </si>
  <si>
    <t>Octu</t>
  </si>
  <si>
    <t>Novie</t>
  </si>
  <si>
    <t>Dic</t>
  </si>
  <si>
    <t>TOTAL PLANEADO</t>
  </si>
  <si>
    <t>TOTAL AVANCE</t>
  </si>
  <si>
    <t xml:space="preserve">% AVANCE </t>
  </si>
  <si>
    <t>SEMAFORO</t>
  </si>
  <si>
    <t>P</t>
  </si>
  <si>
    <t>E</t>
  </si>
  <si>
    <t>Cerrada</t>
  </si>
  <si>
    <t>En proceso</t>
  </si>
  <si>
    <t>Retrasada</t>
  </si>
  <si>
    <t xml:space="preserve">Subdirección Administrativa y Financiera - Gestión del Talento Humano </t>
  </si>
  <si>
    <t>Determinar el grado de ejecución del plan de trabajo anual del Sistema de Gestión de Seguridad y Salud en el Trabajo desarrollado por El Instituto de Vivienda y Habitat de Medellín  (ISVIMED)</t>
  </si>
  <si>
    <t>Verificar que se definan los  recursos financieros, técnicos  y humanos  (llevar el control  y trazabilidad de la utilización de esos recursos).</t>
  </si>
  <si>
    <t xml:space="preserve">Designación de rubro </t>
  </si>
  <si>
    <t>Cumplir con la
normatividad
vigente en
cuanto a SG-SST 100%</t>
  </si>
  <si>
    <t xml:space="preserve">Documento y trazabilidad </t>
  </si>
  <si>
    <t>X</t>
  </si>
  <si>
    <t>Alta Dirección.
Proceso de Gestión del Talento Humano</t>
  </si>
  <si>
    <t xml:space="preserve">Anual </t>
  </si>
  <si>
    <t>x</t>
  </si>
  <si>
    <t>Diseño y definición del plan de capacitación de promoción, prevención e intervención de los riesgos y peligros.</t>
  </si>
  <si>
    <t>Plan de capacitación anual
 SG-SST</t>
  </si>
  <si>
    <t>Firmado  Responsable del SG-SST</t>
  </si>
  <si>
    <t xml:space="preserve">Alta Dirección.
Proceso de Gestión del Talento Humano
Contratista apoyo del SG-SST </t>
  </si>
  <si>
    <t xml:space="preserve">Mensual </t>
  </si>
  <si>
    <t>Capacitación, inducción y reinducción en Sistema de Gestión de Seguridad y Salud en el Trabajo SG-SST, actividades de promoción y prevención.</t>
  </si>
  <si>
    <t>Lista de asistencia</t>
  </si>
  <si>
    <t>Plan de capacitación correspondiente al SG-SST y el proceso de gestión del Talento Humano</t>
  </si>
  <si>
    <t>Revisión y actualización de la política de SST.</t>
  </si>
  <si>
    <t>Citaciones correos electrónicos</t>
  </si>
  <si>
    <t>Revisión de la política del SG-SST anual.</t>
  </si>
  <si>
    <t>Estructurar, firmar y socializar los objetivos y metas del SG-SST.</t>
  </si>
  <si>
    <t>Evaluación de capacitaciones</t>
  </si>
  <si>
    <t>Socialización de la política del SG-SST al Copasst, servidores y contratistas</t>
  </si>
  <si>
    <t>Autoevaluación de los estándares mínimos del SG-SST.</t>
  </si>
  <si>
    <t>Documento de autoevaluación de los estándares mínimos Resolución de 0312 de 2019</t>
  </si>
  <si>
    <t>Aplicación de la herramienta (Lista de chequeo) para autoevaluación de acuerdo con la Resolución.</t>
  </si>
  <si>
    <t xml:space="preserve">
Proceso de Gestión del  Talento Humano
Contratista apoyo del SG-SST </t>
  </si>
  <si>
    <t>Verificación del sistema de archivo y retención documental para los documentos SG-SST.</t>
  </si>
  <si>
    <t>procedimiento de Archivo y retención documental</t>
  </si>
  <si>
    <t>Revisar los documentos sean legibles (entendible para el lector objeto), fácilmente identificables y accesibles (para todos los que estén vinculados con cada documento en particular), protegidos contra daño y pérdida</t>
  </si>
  <si>
    <t xml:space="preserve">subdirección administrativa y finaniera 
Gestión TI
Proceso de Gestión del Talento Humano
Contratista apoyo del SG-SST </t>
  </si>
  <si>
    <t>Actualización anual de matriz de requisitos legales (Normograma).</t>
  </si>
  <si>
    <t>Normograma</t>
  </si>
  <si>
    <t>Análisis y seguimiento a los requisitos legales que contemple las normas actualizadas del Sistema General de Riesgos Laborales aplicables en la entidad</t>
  </si>
  <si>
    <t xml:space="preserve">Mesa del conocimiento
Proceso de Gestión de Talento Humano 
 Contratista Responsable del SG-SST </t>
  </si>
  <si>
    <t>Seguimiento a la matriz comunicaciones interna y externas.</t>
  </si>
  <si>
    <t>Procedimiento de comunicación interna y externa</t>
  </si>
  <si>
    <t>Seguimiento a los mecanismos para recibir y responder las comunicaciones internas y externas con Seguridad y Salud en el Trabajo, como por ejemplo auto reporte de condiciones de trabajo y de salud por parte de los trabajadores o contratistas.</t>
  </si>
  <si>
    <t xml:space="preserve">Alta Dirección.
Gestión de Talento Humano 
 Contratista Responsable del SG-SST </t>
  </si>
  <si>
    <t xml:space="preserve">Trimestral </t>
  </si>
  <si>
    <t>Diseño y adecuación para la selección y evaluación de proveedores, compras y adquisición de bienes y productos con especificaciones en SST.  (Estudios previos y seguimiento a contratos.
Revisar que dentro del proceso de selección y evaluación de proveedores y/o contratistas tengan documentados los aspectos en Seguridad y Salud en el Trabajo.</t>
  </si>
  <si>
    <t xml:space="preserve">Estudios previos 
Informes de supervisores de contrato 
Acta de reuniones 
Procedimiento de evaluación de proveedores 
</t>
  </si>
  <si>
    <t>Seguimiento a criterios relacionados con SST para la evaluación y selección de proveedores cuando la entidad lo haya establecido.</t>
  </si>
  <si>
    <t xml:space="preserve">Contratación 
Proceso de Gestión del Talento Humano
Contratista del SSG-SST </t>
  </si>
  <si>
    <t xml:space="preserve">Realizar  actividades enfocadas a la promoción y prevención de la salud en los colaboradores del ISVIMED, como el desarrollo de la semana de la salud y bienestar .
</t>
  </si>
  <si>
    <t xml:space="preserve">Lista de asistencia 
Informe de condiciones de salud por la IPS </t>
  </si>
  <si>
    <t>Seguimiento resultados de medicina del trabajo y  programas de vigilancia epidemiológica</t>
  </si>
  <si>
    <t xml:space="preserve">subdirecciones 
Proceso de Gestión del Talento Humano
Contratista del SG-SST </t>
  </si>
  <si>
    <t xml:space="preserve">Seguimiento a los objetivos, metas, responsabilidades, recursos, cronograma de actividades. </t>
  </si>
  <si>
    <t xml:space="preserve">Alta Dirección.
Proceso de Gestión de Talento Humano 
 Contratista Responsable del SG-SST </t>
  </si>
  <si>
    <t xml:space="preserve">Bimensual </t>
  </si>
  <si>
    <t>Seguimiento  a la matriz de peligros</t>
  </si>
  <si>
    <t xml:space="preserve">Matriz de IPEVR con seguimiento a los controles con la participación de servidores y contratistas 
Lista de asistencia </t>
  </si>
  <si>
    <t>Guía técnica colombiana GTC 45</t>
  </si>
  <si>
    <t xml:space="preserve">Proceso de Gestión de Talento Humano 
 Contratista Responsable del SG-SST </t>
  </si>
  <si>
    <t xml:space="preserve">Semestral </t>
  </si>
  <si>
    <t>Medir severidad, frecuencia y mortalidad de los AT</t>
  </si>
  <si>
    <t xml:space="preserve">Caracterización de accidentalidad </t>
  </si>
  <si>
    <t>Llevar registro estadístico de los accidentes de trabajo que ocurren; se analiza este registro y las conclusiones derivadas del estudio son utilizadas por SST.</t>
  </si>
  <si>
    <t>Proceso de Gestión de Talento Humano 
 Contratista Responsable del SG-SST 
COPASST</t>
  </si>
  <si>
    <t>Medir el ausentismo por AT, EC, EL</t>
  </si>
  <si>
    <t xml:space="preserve">Caracterización de ausentismo resultante de incapacidades laborales </t>
  </si>
  <si>
    <t>Llevar registro estadístico de incapacidades por origen común; se analiza este registro y las conclusiones derivadas del estudio son utilizadas por SST.</t>
  </si>
  <si>
    <t xml:space="preserve">Proceso de Gestión de Talento Humano 
 Contratista Responsable del SG-SST 
COPASST </t>
  </si>
  <si>
    <t>Medir la incidencia y prevalencia de las EL</t>
  </si>
  <si>
    <t>Caracterización de enfermedades de origen laboral</t>
  </si>
  <si>
    <t>Llevar registro estadístico de enfermedades calificadas como origen laboral; se analiza este registro y las conclusiones derivadas del estudio son utilizadas por SST.</t>
  </si>
  <si>
    <t>Seguimientos a indicadores de estructura, proceso y resultado de SG-SST</t>
  </si>
  <si>
    <t>Indicadores del SG-SST y análisis</t>
  </si>
  <si>
    <t>Definir indicadores que permitan evaluar el SG-SST</t>
  </si>
  <si>
    <t>Reportar accidentes de trabajo a la ARL Positiva, EPS y dirección territorial Ministerio de Trabajo.</t>
  </si>
  <si>
    <t>Carta de reporte</t>
  </si>
  <si>
    <t>Mecanismo reporte de accidentes laborales</t>
  </si>
  <si>
    <t xml:space="preserve">Revisión por la alta dirección </t>
  </si>
  <si>
    <t>Correo electrónico</t>
  </si>
  <si>
    <t>Revisión de auditoría en cumplimiento del Sistema de Gestión de Seguridad y Salud en el Trabajo, de acuerdo con los aspectos señalados en el artículo 2.2.4.6.30 del Decreto número 1072 de 2015.</t>
  </si>
  <si>
    <t>Actualizar, revisar y firmar la política de seguridad y salud en el trabajo, integrada con el PESV con la administración entrante vigencia 2024- 2027 para socializarlas a través de las carteleras instituciones.</t>
  </si>
  <si>
    <t xml:space="preserve">
Carteleras instituciones 
Documento de SST y PESV</t>
  </si>
  <si>
    <t xml:space="preserve">Reunión con la dirección </t>
  </si>
  <si>
    <t xml:space="preserve">ACTIVIDAD </t>
  </si>
  <si>
    <t>PRODUCTO</t>
  </si>
  <si>
    <t>METODOLOGÍA</t>
  </si>
  <si>
    <t xml:space="preserve">Subdirección administrativa y financiera - Gestión de Talento Humano </t>
  </si>
  <si>
    <t xml:space="preserve">Seguimiento a inspeccciones realizadas en años anteriores para documentar la trazabilidad , gestión y cierre de los hallazgos encontrados </t>
  </si>
  <si>
    <t>Informe de inspección con enfoque de seguridad y seguimiento</t>
  </si>
  <si>
    <t xml:space="preserve">Promocionar las practicas seguras, establecer las medidas de prevención y/o control que se requieran para minimizar los riesgos </t>
  </si>
  <si>
    <t>Inspección en instalaciones, maquinaria o equipos, incluidos los relacionados con la prevención y atención de emergencias; con la participación del COPASST.</t>
  </si>
  <si>
    <t>Proceso de Gestión de Talento Humano 
 Contratista Responsable del SG-SST 
COPASST
ARL SURA</t>
  </si>
  <si>
    <t xml:space="preserve">Estructurar e implementar el Sistema de vigilancia epidemiológico para la prevención de desórdenes musculoesqueléticos y sus anexos </t>
  </si>
  <si>
    <t xml:space="preserve">Documento Sistema de Vigilancia Epidemiológica 
Lista de asistencia 
Anexos del SVE 
Encuestas  
Correos electrónicos 
Actas de reunión </t>
  </si>
  <si>
    <t xml:space="preserve">Análisis y seguimiento de condiciones de salud en el trabajo </t>
  </si>
  <si>
    <t xml:space="preserve">semestral </t>
  </si>
  <si>
    <t xml:space="preserve">Participación de los servidores y contratistas en la identificación de peligros y valoración de los riesgos. </t>
  </si>
  <si>
    <t xml:space="preserve">Matriz de IPEVR actualizada 
Listado de asistencia 
Formato de participación  </t>
  </si>
  <si>
    <t xml:space="preserve">Consolidar y analizar información reportada por servidores y contratistas </t>
  </si>
  <si>
    <t xml:space="preserve">Proceso de Gestión de Talento Humano 
 Contratista Responsable del SG-SST 
COPASST
Servidores  
Contratistas 
</t>
  </si>
  <si>
    <t xml:space="preserve">Actualización de la Matriz de Identificación de peligros evaluación y valoración del riesgo, seguimiento a los controles y evaluación del riesgo residual . 
Socializar los controles propuestos en la matriz a la dirección, subdirección y Gestión del Proceso del   Talento Humano para generar compromiso en la implementación. </t>
  </si>
  <si>
    <t xml:space="preserve">Matriz de IPEVR actualizada 
con seguimiento a los controles.
Evaluación del riesgo residual
Acta de reunión.  </t>
  </si>
  <si>
    <t xml:space="preserve">Procedimiento para manipulación y almacenamiento de sustancias químicas, entre ellos estructurar e implementar  el sistema globalmente armonizado. </t>
  </si>
  <si>
    <t xml:space="preserve">Sistema Globalmente Armonizado
Procedimiento para almacenamiento de sustancias químicas </t>
  </si>
  <si>
    <t xml:space="preserve">Guia metodológica Resolución 0773 DE 2021 </t>
  </si>
  <si>
    <t>Proceso de Gestión de Talento Humano 
 Contratista Responsable del SG-SST 
ARL SURA</t>
  </si>
  <si>
    <t xml:space="preserve">Seguimiento al procedimiento de las  jornadas de orden y aseo. </t>
  </si>
  <si>
    <t>Informes de jornada de orden y aseo</t>
  </si>
  <si>
    <t xml:space="preserve">Analisis de evaluación y valoración del riesgo para la prevención de riesgo locativo </t>
  </si>
  <si>
    <t xml:space="preserve">Proceso de Gestión del Talento Humano
Contratista del SSG-SST
Líder proceso de infraestructura, bienes y servicios. </t>
  </si>
  <si>
    <t>Mediciones ambientales-  evaluación de niveles de iluminación. Mínimo 10 puntos por centro de trabajo  y día de evaluación. Incluye informe técnico de resultados</t>
  </si>
  <si>
    <t xml:space="preserve">Informe de mediciones ambietales con los respectivos controles </t>
  </si>
  <si>
    <t xml:space="preserve">Verificación de los soportes documentales de las mediciones ambientales realizadas y la remisión de estos resultados al COPASST </t>
  </si>
  <si>
    <t xml:space="preserve">Proceso de Gestión de Talento Humano 
 Contratista Responsable del SG-SST 
ARL SURA
</t>
  </si>
  <si>
    <t xml:space="preserve">Socializar procedimiento para el reporte de accidentes de trabajo, incidentes de trabajo y reporte de condiciones inseguras. </t>
  </si>
  <si>
    <t xml:space="preserve">Lista de asistencia 
Correos Electronicos 
</t>
  </si>
  <si>
    <t xml:space="preserve">Socialización procedimiento a servidores y contratistas </t>
  </si>
  <si>
    <t xml:space="preserve">MEDICINA PREVENTIVA Y DEL TRABAJO - HIGIENE INDUSTRIAL </t>
  </si>
  <si>
    <t>Subdirección administrativa y financiera - Gestión de Talento Humano</t>
  </si>
  <si>
    <t xml:space="preserve">Diagnósticos de las condiciones de salud según estadísticas de ausentismo. </t>
  </si>
  <si>
    <t xml:space="preserve">Caracterización de ausentismo </t>
  </si>
  <si>
    <t>Gestionar y promover estilos de vida y trabajos saludables, para minimizar posibilidad de que se presente enfermedades de origen  laboral</t>
  </si>
  <si>
    <t xml:space="preserve">Seguimiento a condiciones de salud resultantes la caracterización de ausentismo </t>
  </si>
  <si>
    <t xml:space="preserve">Proceso de Gestión de Talento Humano 
 Contratista Responsable del SG-SST 
</t>
  </si>
  <si>
    <t>Aplicación de encuesta de autoreporte de condiciones de salud</t>
  </si>
  <si>
    <t xml:space="preserve">Encuesta e interpretación 
</t>
  </si>
  <si>
    <t>Seguimiento a condiciones de salud en el trabajo.</t>
  </si>
  <si>
    <t xml:space="preserve">
Proceso de Gestión de Talento Humano 
 Contratista Responsable del SG-SST 
</t>
  </si>
  <si>
    <t xml:space="preserve">Seguimiento a casos clínicos  ocupacionales </t>
  </si>
  <si>
    <t xml:space="preserve">Informe de seguimiento
Acta de seguimiento 
Lista de asistencia 
Caracterización de recomedaciones médicas laborales </t>
  </si>
  <si>
    <t xml:space="preserve">Seguimiento a recomedaciones o restricciones médicas laborales </t>
  </si>
  <si>
    <t>Seguimiento al Programa de Vigilancia Epidemiológica para la prevención de Desordenes Musculoesqueléticos.</t>
  </si>
  <si>
    <t xml:space="preserve">Documento Sistema de Vigilancia Epidemioligica 
Lista de asistencia 
Anexos del SVE 
Encuestas  
Correos Electronicos 
Actas de reunión </t>
  </si>
  <si>
    <t>Realizar exámenes médicos ocupacionales de  ingreso-periodicos-egreso</t>
  </si>
  <si>
    <t xml:space="preserve">Base de datos de personal
Caracterización de examénes médicos ocupacionales
Estudio previo 
</t>
  </si>
  <si>
    <t xml:space="preserve">A necesidad </t>
  </si>
  <si>
    <t>Actividad de prevención y promoción (Prevención de tabaco, alcohol, drogras y familia)</t>
  </si>
  <si>
    <t xml:space="preserve">Lista de asistencia 
Informe de actividad 
Evidencia Fotografica
Campañas de prevención  </t>
  </si>
  <si>
    <t xml:space="preserve">Promover el cumplimiento de la politica de prevención en el consumo de sustancias psicoactivas. </t>
  </si>
  <si>
    <t xml:space="preserve">Campañas de efectos  del alcohol y el tabaco en la salud. </t>
  </si>
  <si>
    <t xml:space="preserve">Validar la entrega oportuna  de los elementos de proteccion personal EPP </t>
  </si>
  <si>
    <t>Evidencia de la entrega de EPP
Inspección  de EPP</t>
  </si>
  <si>
    <t>Seguimieto a la matriz de EPP</t>
  </si>
  <si>
    <t>Documentar e implementar el sistema de vigilancia epidemiológica para la prevención del riesgo psicosocial (Teniendo encuenta el resultado de las mediciones realizadas en el año 2023)</t>
  </si>
  <si>
    <t xml:space="preserve">Documento Sistema de Vigilancia Epidemiológica 
Lista de asistencia 
Anexos del SVE 
Encuestas  
Correos Electrónicos 
Actas de reunión </t>
  </si>
  <si>
    <t xml:space="preserve">Análisis de evaluación y valoración del riesgo para la prevención de riesgo Psicosocial </t>
  </si>
  <si>
    <t>Proceso de Gestión de Talento Humano 
 Contratista Responsable del SG-SST 
 ARL SURA</t>
  </si>
  <si>
    <t>COMITÉ PARITARIO DE SEGURIDAD Y SALUD EN EL TRABAJO (COPASST)</t>
  </si>
  <si>
    <t xml:space="preserve">
Elecciones y renovación de integrantes  del COPASST . 
Presentación de la  conformacion del COPASST vigencia 2024-2026
</t>
  </si>
  <si>
    <t xml:space="preserve">Convocatoria 
Acta de apertura a votaciones 
Acta cierre de votaciones
Acta presentación del COPASST 
Tajertón de elecciones   COPASST 
Evidencia de socialización del Comité </t>
  </si>
  <si>
    <t xml:space="preserve">Gestionar y promover el COPASST como un organismo de promocion y vigilancia de las normas y reglamentos de SST al interior de la empresa, como grupo asesor consultor y controlador </t>
  </si>
  <si>
    <t xml:space="preserve">Conformar el COPASST de acuerdo a la legislación nacional vigente en materia de seguridad y salud en el trabajo. </t>
  </si>
  <si>
    <t xml:space="preserve">
Alta dirección 
Proceso de Gestión de Talento Humano 
 Contratista Responsable del  SG-SST </t>
  </si>
  <si>
    <t xml:space="preserve">Cada 2 años </t>
  </si>
  <si>
    <t>Definición y socialización de  roles y responsabilidades</t>
  </si>
  <si>
    <t xml:space="preserve">Acta de reunión
Memoria del encuentro
Lista de asistencia </t>
  </si>
  <si>
    <t xml:space="preserve">Seguimiento al funcionamiento del COPASST </t>
  </si>
  <si>
    <t xml:space="preserve">
Alta dirección 
Proceso de Gestión del Talento Humano (Contratista apoyo al SG-SST)
COPASST</t>
  </si>
  <si>
    <t xml:space="preserve">Participación en las campañas de orden y aseo </t>
  </si>
  <si>
    <t xml:space="preserve">Informe 
Lista de asistencia </t>
  </si>
  <si>
    <t>COPASST</t>
  </si>
  <si>
    <t>Capacitación en identificación,  uso y cuidado de EPP</t>
  </si>
  <si>
    <t xml:space="preserve">Capacitación Metodología:
Lecciones Aprendidas  
Observación del Comportamiento en campo </t>
  </si>
  <si>
    <t>Motivación para la autogestión en salud y autonomía en el funcionamiento del comité: Replantear el concepto de salud y los niveles de conciencia sobre la seguridad para mejorar la percepción de los riesgos y promover la participación eficiente del comité</t>
  </si>
  <si>
    <t xml:space="preserve">Revisar la accidentalidad y el ausentismo laboral presentado con los controles implementados con el Copasst  </t>
  </si>
  <si>
    <t xml:space="preserve">Lista de asistencia
Acta de reunión </t>
  </si>
  <si>
    <t>Capacitación en generalidades del SG- SST Decreto 1072 de 2015 y Resolución 0312 de 2019</t>
  </si>
  <si>
    <t>Proceso de Gestión del Talento Humano 
Contratista Responsable del SG-SST 
COPASST</t>
  </si>
  <si>
    <t xml:space="preserve">Divulgar el informe de revisón por la alta dirección al COPASST  </t>
  </si>
  <si>
    <t xml:space="preserve">Realizar inspecciones de seguridad  y trazabilidad con enfoque de gestión  </t>
  </si>
  <si>
    <t xml:space="preserve">Informe 
Acta de reunión </t>
  </si>
  <si>
    <t xml:space="preserve">Seguimiento a reuniones mensuales </t>
  </si>
  <si>
    <t xml:space="preserve">Acta de reunión
Indicador de cumplimiento </t>
  </si>
  <si>
    <t xml:space="preserve">Proceso de Gestión del Talento Humano 
Contratista Responsable del SG-SST </t>
  </si>
  <si>
    <t>mensual</t>
  </si>
  <si>
    <t xml:space="preserve">Auditoria al SG-SST </t>
  </si>
  <si>
    <t xml:space="preserve">Plan de auditoria 
Informe resultante de auditoria
Participación en Auditoria </t>
  </si>
  <si>
    <t xml:space="preserve">Cumplimiento al plan de audiatoria del SG-SST </t>
  </si>
  <si>
    <t xml:space="preserve">
COPASST</t>
  </si>
  <si>
    <t xml:space="preserve">
Divulgar informe de condiciones de salud, derivados de los examenes médicos ocupacionales y seguimientos  realizados en la  IPS PRREVILABOR</t>
  </si>
  <si>
    <t>Acta de reunión 
Lista de asistencia</t>
  </si>
  <si>
    <t xml:space="preserve">Seguimiento al funcionamiento del COPASST y  del SG-SST </t>
  </si>
  <si>
    <t xml:space="preserve">Proceso de Gestión del Talento Humano 
Contratista Responsable del SG-SST 
</t>
  </si>
  <si>
    <t xml:space="preserve">Informe rendicion de cuentas </t>
  </si>
  <si>
    <t xml:space="preserve">Informe rendición de cuentas </t>
  </si>
  <si>
    <t>COMITÉ DE CONVIVENCIA LABORAL (COCOLAB)</t>
  </si>
  <si>
    <t xml:space="preserve">
Elecciones y renovación de integrantes  del COPASST . 
Presentación de la  conformacion del COCOLA vigencia 2024-2026
</t>
  </si>
  <si>
    <t xml:space="preserve">Convocatoria 
Acta de apertura a votaciones 
Acta cierre de votaciones
Acta presentación del COCOLA 
Tajertón de elecciones   COCOLA 
Evidencia de socialización del Comité </t>
  </si>
  <si>
    <t>Propiciar el adecuado funcionamiento del comité de convivencia, a traves de la integracion entre sus miembros y del fortalecimiento de conocimientos basicos necesarios para una adecuada organización y efectividad en los procesos</t>
  </si>
  <si>
    <t xml:space="preserve">Conformar el COCOLA  de acuerdo a la legislación nacional vigente en materia de seguridad y salud en el trabajo. </t>
  </si>
  <si>
    <t>Reunión extraordinaria y trimestral para revisión, análisis y respuesta oportuna respecto a quejas de presunto acoso laboral, afectaciones al ambiente o sugerencias para la sana convivencia.</t>
  </si>
  <si>
    <t xml:space="preserve">Actas de reunión 
Lista de asistencia </t>
  </si>
  <si>
    <t xml:space="preserve">Seguimiento al funcionamiento del COCOLA </t>
  </si>
  <si>
    <t xml:space="preserve">
Alta dirección 
Proceso de Gestión de Talento Humano 
 Contratista Responsable del  SG-SST 
COCOLA</t>
  </si>
  <si>
    <t>Roles y funciones del comité de convivencia laboral resolucion 652 del 2012 y resolucion 1356 del 2012y enfoque acoso laboral ley 1010.</t>
  </si>
  <si>
    <t xml:space="preserve">Acta de reunión 
Lista de asistencia </t>
  </si>
  <si>
    <t xml:space="preserve">Involucrar al COCOLAB en el estructuración e implementación del Sistema de Vigilancia Epidemiologica para la prevención del riesgo psicosocial </t>
  </si>
  <si>
    <t xml:space="preserve">Acta de reunión 
Lista de asistencia
Correo Electronicos </t>
  </si>
  <si>
    <t>Desarrollar campañas de promoción de derechos humanos y prácticas laborales bajo lineamientos de tolerancia, respeto y buen trato.</t>
  </si>
  <si>
    <t xml:space="preserve">Informe de actividad 
Evidencia fotografica
</t>
  </si>
  <si>
    <t xml:space="preserve">
COCOLA</t>
  </si>
  <si>
    <t>Capacitación de Neuroliderazgo para alcanzar el Éxito Organizacional</t>
  </si>
  <si>
    <t>Capacitación procedimiento para dar trámite a una queja que pueda constituirse como acoso laboral .</t>
  </si>
  <si>
    <t xml:space="preserve">
Alta dirección 
Proceso de Gestión de Talento Humano 
Contratista Responsable del  SG-SST 
COCOLA</t>
  </si>
  <si>
    <t xml:space="preserve">Informe general de rendicion de cuentas. </t>
  </si>
  <si>
    <t xml:space="preserve">PLAN DE PREPARACIÓN Y RESPUESTA ANTE EMERGENCIA, BRIGADA Y COE </t>
  </si>
  <si>
    <t xml:space="preserve"> Roles y  funciones  del  COE y   la brigada de emergencias  </t>
  </si>
  <si>
    <t xml:space="preserve">Acta de reunión 
Lista de asistencia
</t>
  </si>
  <si>
    <t>Garantizar funcionamiento de plan de emergencias al momento de activarlo, en caso de un evento</t>
  </si>
  <si>
    <t xml:space="preserve">Seguimiento  integral al plan de preparación y  respuesta ante emergencias </t>
  </si>
  <si>
    <t>Contratista responsable del SG-SST
ARL SURA</t>
  </si>
  <si>
    <t xml:space="preserve">Socializar Planes Operativos Normalizados </t>
  </si>
  <si>
    <t xml:space="preserve">Lista de asistencia 
Socialización de material didactico </t>
  </si>
  <si>
    <t xml:space="preserve">Proceso de Gestión de Talento Humano 
 Contratista Responsable del  SG-SST 
Brigadistas 
</t>
  </si>
  <si>
    <t xml:space="preserve">*Conformar comité operativo de emergencia 
* Capacitación en roles y resonsabilidades del COE
*Funciones Antes durante y despues de la emergencia 
</t>
  </si>
  <si>
    <t xml:space="preserve">Acta de conformación
Lista de asistencia 
Memorias de capacitación </t>
  </si>
  <si>
    <t xml:space="preserve">Proceso de Gestión de Talento Humano 
 Contratista Responsable del  SG-SST 
ARL SURA
</t>
  </si>
  <si>
    <t xml:space="preserve">Actualizar el reglamento interno de la brigada de prevención y respuesta ante emergencia </t>
  </si>
  <si>
    <t xml:space="preserve">Documento
</t>
  </si>
  <si>
    <t xml:space="preserve">
Proceso de Gestión de Talento Humano 
 Contratista Responsable del  SG-SST 
</t>
  </si>
  <si>
    <t xml:space="preserve">Estructurar los planos de evacuación de las sedes que no cuentan con los planos de evacuación </t>
  </si>
  <si>
    <t xml:space="preserve">Planos de evacuación 
</t>
  </si>
  <si>
    <t xml:space="preserve">Proceso Gestión del Talento Humano 
 Contratista responsable del SG-SST
</t>
  </si>
  <si>
    <t>Socializar  planes de preparación y respuesta ante emergencias de las sedes Megacentro y Velodromo.</t>
  </si>
  <si>
    <t xml:space="preserve">Lista de asistencia 
Instalación de señalización </t>
  </si>
  <si>
    <t xml:space="preserve">Proceso Gestión del Talento Humano 
 Contratista responsable del SG-SST
Brigadistas  </t>
  </si>
  <si>
    <t>Actualizar planes de preparación y respuesta ante emergencias de las sedes Megacentro y Velodromo.</t>
  </si>
  <si>
    <t xml:space="preserve">Inpección de extintores y equipos de emergencia por integrantes de la brigada. </t>
  </si>
  <si>
    <t xml:space="preserve">Documento </t>
  </si>
  <si>
    <t>Capacitación en Inpección de extintores y equipos de emergencia por integrantes de la brigada (4  horas de formación)</t>
  </si>
  <si>
    <t xml:space="preserve">Informes de inspección </t>
  </si>
  <si>
    <t>Proceso Gestión del Talento Humano 
 Contratista responsable del SG-SST
ARL SURA</t>
  </si>
  <si>
    <t xml:space="preserve">Simulacro de evacuacion anual  en sedes: Megacentro y Velodromo </t>
  </si>
  <si>
    <t xml:space="preserve">Informe de simuacros </t>
  </si>
  <si>
    <t>Capacitación en Adminitración de la emergencia: 
SCI- Administración de la emergencia 
Articulación de la brigada con ayuda  interna y externa ( 4 Horas de formación)</t>
  </si>
  <si>
    <t xml:space="preserve">Acta de reunión 
Lista de asistecia 
</t>
  </si>
  <si>
    <t>Proceso Gestión del Talento Humano 
 Contratista responsable del SG-SST
Brigadistas  
ARL SURA</t>
  </si>
  <si>
    <t xml:space="preserve">
Capacitación en Plan de emergencias y contigencias (PEC)
Manejo del plan de evacuación: 
*¿Qué son los planes de evacuación?
*Rutas de evacuación
*Mapas y planos de evacuación 
* Fases de la evacuación.  ( 4 Horas de formación)
</t>
  </si>
  <si>
    <t>Capacitación en Inpecciones de Seguridad:
*Inspecciones recursos de hermergencias 
* Reconocimiento de puntos clave de las sedes (Tableros de control, llaves de paso de agua y gas en caso de emergencia) ( 4 Horas de formación)</t>
  </si>
  <si>
    <t>Capacitación en Bomberotécnia: 
* Comportamiento del fuego
Métodos, agentes y equipos de extinsión 
* Extintores portátiles bajo la normativa nacional e internacional ( 4 Horas de formación)</t>
  </si>
  <si>
    <t>Taller de comunicación para la obtención de la información y la coordínación de emergencias entre los diferentes grupos.  ( 4 Horas de formación)</t>
  </si>
  <si>
    <t xml:space="preserve">Dotación de la brigada </t>
  </si>
  <si>
    <t xml:space="preserve">Acta de entrega de elementos 
Estudio previo </t>
  </si>
  <si>
    <t xml:space="preserve">
Alta dirección 
Proceso Gestión del Talento Humano 
 Contratista responsable del SG-SST
Brigadistas  
</t>
  </si>
  <si>
    <t>  Campo de entrenamiento a la brigada .</t>
  </si>
  <si>
    <t xml:space="preserve">PLAN ESTRATEGICO DE SEGURIDAD VIAL (PESV) </t>
  </si>
  <si>
    <t xml:space="preserve">Estructurar el documento del PESV y sus anexos </t>
  </si>
  <si>
    <t>Desarrollar y planificar  programas de gestión de riesgos y  acciones preventivas como premisa de que ningún ser humano debe perder la vida o sufrir lesiones graves por causa de un siniestro vial.</t>
  </si>
  <si>
    <t>Documentación e implementación del PESV</t>
  </si>
  <si>
    <t>Proceso de Gestión del Talento Humano 
Contratista responsable del SG-SST
ARL SURA</t>
  </si>
  <si>
    <t xml:space="preserve">Socializar documento PESV </t>
  </si>
  <si>
    <t xml:space="preserve">Lista de asistencia </t>
  </si>
  <si>
    <t>Inspecciones de seguridad vial 
Socializar inspecciones en seguridad vial</t>
  </si>
  <si>
    <t xml:space="preserve">Informes de inspección y trazabilidad 
</t>
  </si>
  <si>
    <t>Proceso de Gestión del Talento Humano 
Contratista responsable del SG-SST
Comité PESV</t>
  </si>
  <si>
    <t xml:space="preserve">Capacitación térico practica en manejo preventivo de motocicleta </t>
  </si>
  <si>
    <t xml:space="preserve">Socializar estandares de actores viales </t>
  </si>
  <si>
    <t>Lista de asistencia 
Acta de reunión</t>
  </si>
  <si>
    <t xml:space="preserve">Proceso de Gestión del Talento Humano 
Contratista responsable del SG-SST
Comité PESV  </t>
  </si>
  <si>
    <t xml:space="preserve">Capacitación en manejo seguro de vehiculo </t>
  </si>
  <si>
    <t xml:space="preserve">Capacitación en seguridad vial </t>
  </si>
  <si>
    <t xml:space="preserve">Reunies comité de seguridad vial 
Seguimiento a la reuniones del comité de seguridad vial </t>
  </si>
  <si>
    <t>Semestral</t>
  </si>
  <si>
    <t>TOTAL GENERAL</t>
  </si>
  <si>
    <t>TOTAL EJECUTADO</t>
  </si>
  <si>
    <t>1 de enero de 2026 al 31 de diciembre de 2026</t>
  </si>
  <si>
    <t>Laura Cristina Restrepo Ospina
Contratista del SG-SST, Licencia Profesional:  2025060170055 del 08 de Mayo de 2025</t>
  </si>
  <si>
    <t xml:space="preserve">Elaboración del plan de trabajo anual en Seguridad y Salud en el Trabajo para el año 2026
</t>
  </si>
  <si>
    <t>Documento del Plan de trabajo anual 2026</t>
  </si>
  <si>
    <t>Revisar y aprobar el plan de trabajo anual  y socializar el presupuesto del  SG-SST para el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</si>
</sst>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_-* #,##0.00\ _€_-;\-* #,##0.00\ _€_-;_-* &quot;-&quot;??\ _€_-;_-@_-"/>
  </numFmts>
  <fonts count="13" x14ac:knownFonts="1"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 Narrow"/>
      <family val="2"/>
    </font>
    <font>
      <b/>
      <sz val="14"/>
      <color theme="1"/>
      <name val="Arial"/>
      <family val="2"/>
    </font>
    <font>
      <b/>
      <sz val="12"/>
      <name val="Arial"/>
      <family val="2"/>
    </font>
    <font>
      <sz val="12"/>
      <color rgb="FFFF0000"/>
      <name val="Arial"/>
      <family val="2"/>
    </font>
    <font>
      <sz val="11"/>
      <color rgb="FF000000"/>
      <name val="Wingdings"/>
      <charset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165" fontId="4" fillId="0" borderId="0"/>
    <xf numFmtId="0" fontId="3" fillId="0" borderId="0"/>
    <xf numFmtId="17" fontId="3" fillId="0" borderId="0"/>
    <xf numFmtId="9" fontId="4" fillId="0" borderId="0"/>
  </cellStyleXfs>
  <cellXfs count="13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2" borderId="0" xfId="0" applyFill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6" fillId="2" borderId="0" xfId="0" applyFont="1" applyFill="1" applyAlignment="1">
      <alignment horizontal="center" vertical="center" wrapText="1"/>
    </xf>
    <xf numFmtId="0" fontId="0" fillId="2" borderId="2" xfId="0" applyFill="1" applyBorder="1"/>
    <xf numFmtId="0" fontId="6" fillId="0" borderId="0" xfId="0" applyFont="1" applyAlignment="1">
      <alignment horizontal="center" vertical="center"/>
    </xf>
    <xf numFmtId="0" fontId="0" fillId="0" borderId="2" xfId="0" applyBorder="1"/>
    <xf numFmtId="0" fontId="8" fillId="0" borderId="2" xfId="0" applyFont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0" fillId="0" borderId="4" xfId="0" applyBorder="1"/>
    <xf numFmtId="0" fontId="0" fillId="2" borderId="6" xfId="0" applyFill="1" applyBorder="1"/>
    <xf numFmtId="0" fontId="6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6" borderId="0" xfId="0" applyFill="1"/>
    <xf numFmtId="0" fontId="7" fillId="2" borderId="2" xfId="0" applyFont="1" applyFill="1" applyBorder="1" applyAlignment="1">
      <alignment horizontal="justify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0" fillId="2" borderId="7" xfId="0" applyFill="1" applyBorder="1"/>
    <xf numFmtId="0" fontId="0" fillId="2" borderId="0" xfId="0" applyFill="1" applyAlignment="1">
      <alignment vertical="center" wrapText="1"/>
    </xf>
    <xf numFmtId="0" fontId="0" fillId="2" borderId="0" xfId="0" applyFill="1" applyAlignment="1">
      <alignment vertical="center"/>
    </xf>
    <xf numFmtId="0" fontId="6" fillId="2" borderId="6" xfId="0" applyFont="1" applyFill="1" applyBorder="1" applyAlignment="1">
      <alignment horizontal="center" vertical="center" wrapText="1"/>
    </xf>
    <xf numFmtId="0" fontId="0" fillId="0" borderId="13" xfId="0" applyBorder="1"/>
    <xf numFmtId="0" fontId="7" fillId="0" borderId="2" xfId="0" applyFont="1" applyBorder="1" applyAlignment="1">
      <alignment horizontal="justify" vertical="center" wrapText="1"/>
    </xf>
    <xf numFmtId="0" fontId="0" fillId="2" borderId="1" xfId="0" applyFill="1" applyBorder="1"/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9" fontId="2" fillId="0" borderId="2" xfId="5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164" fontId="2" fillId="0" borderId="2" xfId="2" applyNumberFormat="1" applyFont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9" fontId="2" fillId="2" borderId="2" xfId="5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9" fontId="2" fillId="0" borderId="6" xfId="5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164" fontId="2" fillId="0" borderId="4" xfId="2" applyNumberFormat="1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164" fontId="2" fillId="0" borderId="6" xfId="2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7" fillId="2" borderId="2" xfId="0" applyFont="1" applyFill="1" applyBorder="1" applyAlignment="1">
      <alignment horizontal="justify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 wrapText="1"/>
    </xf>
    <xf numFmtId="0" fontId="0" fillId="0" borderId="6" xfId="0" applyBorder="1"/>
    <xf numFmtId="0" fontId="6" fillId="5" borderId="2" xfId="0" applyFont="1" applyFill="1" applyBorder="1" applyAlignment="1">
      <alignment horizontal="center" vertical="center" wrapText="1"/>
    </xf>
    <xf numFmtId="0" fontId="0" fillId="0" borderId="5" xfId="0" applyBorder="1"/>
    <xf numFmtId="164" fontId="10" fillId="5" borderId="2" xfId="2" applyNumberFormat="1" applyFont="1" applyFill="1" applyBorder="1" applyAlignment="1">
      <alignment horizontal="center" vertical="center" wrapText="1"/>
    </xf>
    <xf numFmtId="0" fontId="0" fillId="0" borderId="8" xfId="0" applyBorder="1"/>
    <xf numFmtId="9" fontId="6" fillId="2" borderId="2" xfId="5" applyFont="1" applyFill="1" applyBorder="1" applyAlignment="1">
      <alignment horizontal="center" vertical="center" wrapText="1"/>
    </xf>
    <xf numFmtId="0" fontId="0" fillId="0" borderId="7" xfId="0" applyBorder="1"/>
    <xf numFmtId="0" fontId="10" fillId="5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0" fillId="0" borderId="11" xfId="0" applyBorder="1"/>
    <xf numFmtId="0" fontId="6" fillId="3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textRotation="90" wrapText="1"/>
    </xf>
    <xf numFmtId="9" fontId="7" fillId="0" borderId="2" xfId="0" applyNumberFormat="1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textRotation="90" wrapText="1"/>
    </xf>
    <xf numFmtId="9" fontId="6" fillId="2" borderId="4" xfId="5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/>
    </xf>
    <xf numFmtId="9" fontId="7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0" fillId="2" borderId="0" xfId="0" applyFill="1"/>
    <xf numFmtId="0" fontId="7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13" xfId="0" applyBorder="1"/>
    <xf numFmtId="0" fontId="0" fillId="0" borderId="10" xfId="0" applyBorder="1"/>
    <xf numFmtId="0" fontId="0" fillId="0" borderId="12" xfId="0" applyBorder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/>
    <xf numFmtId="0" fontId="0" fillId="6" borderId="0" xfId="0" applyFill="1"/>
    <xf numFmtId="0" fontId="0" fillId="0" borderId="14" xfId="0" applyBorder="1"/>
    <xf numFmtId="0" fontId="0" fillId="0" borderId="1" xfId="0" applyBorder="1"/>
    <xf numFmtId="0" fontId="0" fillId="0" borderId="15" xfId="0" applyBorder="1"/>
    <xf numFmtId="0" fontId="6" fillId="5" borderId="7" xfId="0" applyFont="1" applyFill="1" applyBorder="1" applyAlignment="1">
      <alignment horizontal="left" vertical="center"/>
    </xf>
    <xf numFmtId="14" fontId="7" fillId="2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5" borderId="2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9" fontId="7" fillId="0" borderId="4" xfId="0" applyNumberFormat="1" applyFont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9" fontId="6" fillId="0" borderId="2" xfId="5" applyFont="1" applyBorder="1" applyAlignment="1">
      <alignment horizontal="center" vertical="center" wrapText="1"/>
    </xf>
    <xf numFmtId="0" fontId="0" fillId="3" borderId="2" xfId="0" applyFill="1" applyBorder="1"/>
    <xf numFmtId="164" fontId="6" fillId="2" borderId="4" xfId="0" applyNumberFormat="1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/>
    </xf>
  </cellXfs>
  <cellStyles count="6">
    <cellStyle name="Hipervínculo" xfId="1" builtinId="8"/>
    <cellStyle name="Millares" xfId="2" builtinId="3"/>
    <cellStyle name="Normal" xfId="0" builtinId="0"/>
    <cellStyle name="Normal 2 2" xfId="3" xr:uid="{00000000-0005-0000-0000-000003000000}"/>
    <cellStyle name="Normal 3 2 2" xfId="4" xr:uid="{00000000-0005-0000-0000-000004000000}"/>
    <cellStyle name="Porcentaje" xfId="5" builtinId="5"/>
  </cellStyles>
  <dxfs count="24"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00B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1127288</xdr:colOff>
      <xdr:row>0</xdr:row>
      <xdr:rowOff>147946</xdr:rowOff>
    </xdr:from>
    <xdr:to>
      <xdr:col>2</xdr:col>
      <xdr:colOff>1209227</xdr:colOff>
      <xdr:row>3</xdr:row>
      <xdr:rowOff>292635</xdr:rowOff>
    </xdr:to>
    <xdr:pic>
      <xdr:nvPicPr>
        <xdr:cNvPr id="3060" name="Imagen 5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64152" y="147946"/>
          <a:ext cx="1695705" cy="1076696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581"/>
  <sheetViews>
    <sheetView showGridLines="0" tabSelected="1" zoomScale="60" zoomScaleNormal="60" workbookViewId="0">
      <selection activeCell="AN65" sqref="AN65"/>
    </sheetView>
  </sheetViews>
  <sheetFormatPr baseColWidth="10" defaultColWidth="9.140625" defaultRowHeight="24.75" customHeight="1" x14ac:dyDescent="0.25"/>
  <cols>
    <col min="1" max="1" width="8.140625" style="4" customWidth="1"/>
    <col min="2" max="2" width="24.140625" style="4" customWidth="1"/>
    <col min="3" max="3" width="35.42578125" customWidth="1"/>
    <col min="4" max="4" width="5.42578125" style="4" customWidth="1"/>
    <col min="5" max="5" width="66.42578125" style="2" customWidth="1"/>
    <col min="6" max="6" width="32.42578125" style="1" customWidth="1"/>
    <col min="7" max="7" width="34.140625" style="4" customWidth="1"/>
    <col min="8" max="8" width="35.42578125" style="1" customWidth="1"/>
    <col min="9" max="9" width="4.7109375" style="1" customWidth="1"/>
    <col min="10" max="10" width="5.140625" style="1" customWidth="1"/>
    <col min="11" max="11" width="4.85546875" style="1" customWidth="1"/>
    <col min="12" max="12" width="6.140625" style="1" customWidth="1"/>
    <col min="13" max="13" width="32.85546875" customWidth="1"/>
    <col min="14" max="14" width="22.42578125" customWidth="1"/>
    <col min="15" max="17" width="5.85546875" customWidth="1"/>
    <col min="18" max="18" width="7.28515625" customWidth="1"/>
    <col min="19" max="21" width="5.85546875" style="24" customWidth="1"/>
    <col min="22" max="34" width="5.85546875" customWidth="1"/>
    <col min="35" max="37" width="6.42578125" customWidth="1"/>
    <col min="38" max="38" width="9.42578125" customWidth="1"/>
    <col min="39" max="39" width="13.42578125" style="4" customWidth="1"/>
    <col min="40" max="40" width="10.140625" bestFit="1" customWidth="1"/>
    <col min="41" max="41" width="12" customWidth="1"/>
    <col min="42" max="42" width="18.28515625" customWidth="1"/>
    <col min="43" max="43" width="14.85546875" customWidth="1"/>
    <col min="44" max="44" width="11.42578125" customWidth="1"/>
    <col min="45" max="45" width="35.85546875" style="11" customWidth="1"/>
  </cols>
  <sheetData>
    <row r="1" spans="1:45" ht="24.75" customHeight="1" x14ac:dyDescent="0.25">
      <c r="A1" s="131"/>
      <c r="B1" s="112"/>
      <c r="C1" s="113"/>
      <c r="D1" s="111" t="s">
        <v>0</v>
      </c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3"/>
      <c r="AI1" s="12" t="s">
        <v>1</v>
      </c>
      <c r="AJ1" s="12"/>
      <c r="AK1" s="12"/>
      <c r="AL1" s="125"/>
      <c r="AM1" s="17"/>
    </row>
    <row r="2" spans="1:45" ht="24.75" customHeight="1" x14ac:dyDescent="0.25">
      <c r="A2" s="114"/>
      <c r="B2" s="117"/>
      <c r="C2" s="120"/>
      <c r="D2" s="114"/>
      <c r="E2" s="115"/>
      <c r="F2" s="116"/>
      <c r="G2" s="117"/>
      <c r="H2" s="116"/>
      <c r="I2" s="116"/>
      <c r="J2" s="116"/>
      <c r="K2" s="116"/>
      <c r="L2" s="116"/>
      <c r="M2" s="118"/>
      <c r="N2" s="118"/>
      <c r="O2" s="118"/>
      <c r="P2" s="118"/>
      <c r="Q2" s="118"/>
      <c r="R2" s="118"/>
      <c r="S2" s="119"/>
      <c r="T2" s="119"/>
      <c r="U2" s="119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20"/>
      <c r="AI2" s="12" t="s">
        <v>2</v>
      </c>
      <c r="AJ2" s="12"/>
      <c r="AK2" s="12"/>
      <c r="AL2" s="118"/>
    </row>
    <row r="3" spans="1:45" ht="24.75" customHeight="1" x14ac:dyDescent="0.25">
      <c r="A3" s="114"/>
      <c r="B3" s="117"/>
      <c r="C3" s="120"/>
      <c r="D3" s="114"/>
      <c r="E3" s="115"/>
      <c r="F3" s="116"/>
      <c r="G3" s="117"/>
      <c r="H3" s="116"/>
      <c r="I3" s="116"/>
      <c r="J3" s="116"/>
      <c r="K3" s="116"/>
      <c r="L3" s="116"/>
      <c r="M3" s="118"/>
      <c r="N3" s="118"/>
      <c r="O3" s="118"/>
      <c r="P3" s="118"/>
      <c r="Q3" s="118"/>
      <c r="R3" s="118"/>
      <c r="S3" s="119"/>
      <c r="T3" s="119"/>
      <c r="U3" s="119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20"/>
      <c r="AI3" s="12" t="s">
        <v>3</v>
      </c>
      <c r="AJ3" s="12"/>
      <c r="AK3" s="12"/>
      <c r="AL3" s="118"/>
    </row>
    <row r="4" spans="1:45" ht="24.75" customHeight="1" x14ac:dyDescent="0.25">
      <c r="A4" s="92"/>
      <c r="B4" s="121"/>
      <c r="C4" s="122"/>
      <c r="D4" s="92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2"/>
      <c r="AI4" s="12" t="s">
        <v>4</v>
      </c>
      <c r="AJ4" s="12"/>
      <c r="AK4" s="12"/>
      <c r="AL4" s="118"/>
    </row>
    <row r="5" spans="1:45" ht="24.75" customHeight="1" x14ac:dyDescent="0.25">
      <c r="C5" s="5"/>
      <c r="D5" s="23"/>
      <c r="E5" s="5"/>
      <c r="F5" s="6"/>
      <c r="G5" s="6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7"/>
      <c r="AJ5" s="7"/>
      <c r="AK5" s="7"/>
      <c r="AL5" s="7"/>
    </row>
    <row r="6" spans="1:45" ht="39.75" customHeight="1" x14ac:dyDescent="0.25">
      <c r="A6" s="42"/>
      <c r="B6" s="42"/>
      <c r="C6" s="84" t="s">
        <v>5</v>
      </c>
      <c r="D6" s="85"/>
      <c r="E6" s="109" t="s">
        <v>321</v>
      </c>
      <c r="F6" s="89"/>
      <c r="G6" s="85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</row>
    <row r="7" spans="1:45" ht="59.45" customHeight="1" x14ac:dyDescent="0.25">
      <c r="A7" s="8"/>
      <c r="B7" s="8"/>
      <c r="C7" s="84" t="s">
        <v>6</v>
      </c>
      <c r="D7" s="85"/>
      <c r="E7" s="109" t="s">
        <v>7</v>
      </c>
      <c r="F7" s="89"/>
      <c r="G7" s="85"/>
      <c r="H7" s="65"/>
      <c r="I7" s="65"/>
      <c r="J7" s="65"/>
      <c r="K7" s="65"/>
      <c r="L7" s="65"/>
      <c r="M7" s="65"/>
      <c r="N7" s="65"/>
      <c r="O7" s="65"/>
      <c r="P7" s="65"/>
      <c r="Q7" s="66"/>
      <c r="R7" s="66"/>
      <c r="S7" s="66"/>
      <c r="T7" s="66"/>
      <c r="U7" s="66"/>
      <c r="V7" s="66"/>
      <c r="W7" s="66"/>
      <c r="X7" s="66"/>
      <c r="Y7" s="66"/>
      <c r="Z7" s="66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42"/>
      <c r="AN7" s="42"/>
      <c r="AO7" s="42"/>
      <c r="AP7" s="42"/>
      <c r="AQ7" s="42"/>
      <c r="AR7" s="42"/>
      <c r="AS7" s="42"/>
    </row>
    <row r="8" spans="1:45" ht="39.75" customHeight="1" x14ac:dyDescent="0.25">
      <c r="A8" s="8"/>
      <c r="B8" s="8"/>
      <c r="C8" s="84" t="s">
        <v>8</v>
      </c>
      <c r="D8" s="85"/>
      <c r="E8" s="109" t="s">
        <v>9</v>
      </c>
      <c r="F8" s="89"/>
      <c r="G8" s="85"/>
      <c r="H8" s="65"/>
      <c r="I8" s="65"/>
      <c r="J8" s="65"/>
      <c r="K8" s="65"/>
      <c r="L8" s="65"/>
      <c r="M8" s="65"/>
      <c r="N8" s="65"/>
      <c r="O8" s="65"/>
      <c r="P8" s="65"/>
      <c r="Q8" s="66"/>
      <c r="R8" s="66"/>
      <c r="S8" s="66"/>
      <c r="T8" s="66"/>
      <c r="U8" s="66"/>
      <c r="V8" s="66"/>
      <c r="W8" s="66"/>
      <c r="X8" s="66"/>
      <c r="Y8" s="66"/>
      <c r="Z8" s="66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42"/>
      <c r="AN8" s="42"/>
      <c r="AO8" s="42"/>
      <c r="AP8" s="42"/>
      <c r="AQ8" s="42"/>
      <c r="AR8" s="42"/>
      <c r="AS8" s="42"/>
    </row>
    <row r="9" spans="1:45" ht="39.75" customHeight="1" x14ac:dyDescent="0.25">
      <c r="A9" s="8"/>
      <c r="B9" s="8"/>
      <c r="C9" s="84" t="s">
        <v>10</v>
      </c>
      <c r="D9" s="85"/>
      <c r="E9" s="109" t="s">
        <v>11</v>
      </c>
      <c r="F9" s="89"/>
      <c r="G9" s="85"/>
      <c r="H9" s="65"/>
      <c r="I9" s="65"/>
      <c r="J9" s="65"/>
      <c r="K9" s="65"/>
      <c r="L9" s="65"/>
      <c r="M9" s="65"/>
      <c r="N9" s="65"/>
      <c r="O9" s="65"/>
      <c r="P9" s="65"/>
      <c r="Q9" s="66"/>
      <c r="R9" s="66"/>
      <c r="S9" s="66"/>
      <c r="T9" s="66"/>
      <c r="U9" s="66"/>
      <c r="V9" s="66"/>
      <c r="W9" s="66"/>
      <c r="X9" s="66"/>
      <c r="Y9" s="66"/>
      <c r="Z9" s="66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42"/>
      <c r="AN9" s="42"/>
      <c r="AO9" s="42"/>
      <c r="AP9" s="42"/>
      <c r="AQ9" s="42"/>
      <c r="AR9" s="42"/>
      <c r="AS9" s="42"/>
    </row>
    <row r="10" spans="1:45" ht="39.75" customHeight="1" x14ac:dyDescent="0.25">
      <c r="A10" s="8"/>
      <c r="B10" s="8"/>
      <c r="C10" s="84" t="s">
        <v>12</v>
      </c>
      <c r="D10" s="85"/>
      <c r="E10" s="109" t="s">
        <v>13</v>
      </c>
      <c r="F10" s="89"/>
      <c r="G10" s="85"/>
      <c r="H10" s="65"/>
      <c r="I10" s="65"/>
      <c r="J10" s="65"/>
      <c r="K10" s="65"/>
      <c r="L10" s="65"/>
      <c r="M10" s="65"/>
      <c r="N10" s="65"/>
      <c r="O10" s="65"/>
      <c r="P10" s="65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42"/>
      <c r="AN10" s="42"/>
      <c r="AO10" s="42"/>
      <c r="AP10" s="42"/>
      <c r="AQ10" s="42"/>
      <c r="AR10" s="42"/>
      <c r="AS10" s="42"/>
    </row>
    <row r="11" spans="1:45" ht="39.75" customHeight="1" x14ac:dyDescent="0.25">
      <c r="A11" s="8"/>
      <c r="B11" s="8"/>
      <c r="C11" s="84" t="s">
        <v>14</v>
      </c>
      <c r="D11" s="85"/>
      <c r="E11" s="124" t="s">
        <v>321</v>
      </c>
      <c r="F11" s="89"/>
      <c r="G11" s="85"/>
      <c r="H11" s="65"/>
      <c r="I11" s="65"/>
      <c r="J11" s="65"/>
      <c r="K11" s="65"/>
      <c r="L11" s="65"/>
      <c r="M11" s="65"/>
      <c r="N11" s="65"/>
      <c r="O11" s="65"/>
      <c r="P11" s="65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42"/>
      <c r="AN11" s="42"/>
      <c r="AO11" s="42"/>
      <c r="AP11" s="42"/>
      <c r="AQ11" s="42"/>
      <c r="AR11" s="42"/>
      <c r="AS11" s="42"/>
    </row>
    <row r="12" spans="1:45" ht="51" customHeight="1" x14ac:dyDescent="0.25">
      <c r="A12" s="8"/>
      <c r="B12" s="8"/>
      <c r="C12" s="84" t="s">
        <v>15</v>
      </c>
      <c r="D12" s="85"/>
      <c r="E12" s="109" t="s">
        <v>322</v>
      </c>
      <c r="F12" s="89"/>
      <c r="G12" s="85"/>
      <c r="H12" s="65"/>
      <c r="I12" s="65"/>
      <c r="J12" s="65"/>
      <c r="K12" s="65"/>
      <c r="L12" s="65"/>
      <c r="M12" s="65"/>
      <c r="N12" s="65"/>
      <c r="O12" s="65"/>
      <c r="P12" s="65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42"/>
      <c r="AN12" s="42"/>
      <c r="AO12" s="42"/>
      <c r="AP12" s="42"/>
      <c r="AQ12" s="42"/>
      <c r="AR12" s="42"/>
      <c r="AS12" s="42"/>
    </row>
    <row r="13" spans="1:45" s="3" customFormat="1" ht="100.5" customHeight="1" x14ac:dyDescent="0.25">
      <c r="A13" s="107" t="s">
        <v>16</v>
      </c>
      <c r="B13" s="108"/>
      <c r="C13" s="108"/>
      <c r="D13" s="8"/>
      <c r="E13" s="8" t="s">
        <v>17</v>
      </c>
      <c r="F13" s="43"/>
      <c r="G13" s="127" t="s">
        <v>18</v>
      </c>
      <c r="H13" s="121"/>
      <c r="I13" s="8"/>
      <c r="J13" s="8"/>
      <c r="K13" s="8"/>
      <c r="L13" s="8"/>
      <c r="M13" s="107" t="s">
        <v>19</v>
      </c>
      <c r="N13" s="108"/>
      <c r="O13" s="8"/>
      <c r="P13" s="8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43"/>
      <c r="AN13" s="43"/>
      <c r="AO13" s="43"/>
      <c r="AP13" s="43"/>
      <c r="AQ13" s="43"/>
      <c r="AR13" s="43"/>
      <c r="AS13" s="43"/>
    </row>
    <row r="14" spans="1:45" ht="24.75" customHeight="1" x14ac:dyDescent="0.25">
      <c r="A14" s="96" t="s">
        <v>20</v>
      </c>
      <c r="B14" s="84" t="s">
        <v>21</v>
      </c>
      <c r="C14" s="84" t="s">
        <v>22</v>
      </c>
      <c r="D14" s="96" t="s">
        <v>23</v>
      </c>
      <c r="E14" s="96" t="s">
        <v>24</v>
      </c>
      <c r="F14" s="84" t="s">
        <v>25</v>
      </c>
      <c r="G14" s="96" t="s">
        <v>26</v>
      </c>
      <c r="H14" s="84" t="s">
        <v>27</v>
      </c>
      <c r="I14" s="84" t="s">
        <v>28</v>
      </c>
      <c r="J14" s="89"/>
      <c r="K14" s="89"/>
      <c r="L14" s="85"/>
      <c r="M14" s="84" t="s">
        <v>29</v>
      </c>
      <c r="N14" s="96" t="s">
        <v>30</v>
      </c>
      <c r="O14" s="84" t="s">
        <v>31</v>
      </c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5"/>
      <c r="AM14" s="90" t="s">
        <v>32</v>
      </c>
      <c r="AN14" s="89"/>
      <c r="AO14" s="89"/>
      <c r="AP14" s="89"/>
      <c r="AQ14" s="89"/>
      <c r="AR14" s="85"/>
      <c r="AS14" s="90" t="s">
        <v>33</v>
      </c>
    </row>
    <row r="15" spans="1:45" ht="96.75" customHeight="1" x14ac:dyDescent="0.25">
      <c r="A15" s="87"/>
      <c r="B15" s="87"/>
      <c r="C15" s="87"/>
      <c r="D15" s="87"/>
      <c r="E15" s="87"/>
      <c r="F15" s="87"/>
      <c r="G15" s="87"/>
      <c r="H15" s="87"/>
      <c r="I15" s="101" t="s">
        <v>34</v>
      </c>
      <c r="J15" s="101" t="s">
        <v>35</v>
      </c>
      <c r="K15" s="101" t="s">
        <v>36</v>
      </c>
      <c r="L15" s="101" t="s">
        <v>37</v>
      </c>
      <c r="M15" s="87"/>
      <c r="N15" s="87"/>
      <c r="O15" s="84" t="s">
        <v>38</v>
      </c>
      <c r="P15" s="85"/>
      <c r="Q15" s="84" t="s">
        <v>39</v>
      </c>
      <c r="R15" s="85"/>
      <c r="S15" s="84" t="s">
        <v>40</v>
      </c>
      <c r="T15" s="85"/>
      <c r="U15" s="84" t="s">
        <v>41</v>
      </c>
      <c r="V15" s="85"/>
      <c r="W15" s="84" t="s">
        <v>42</v>
      </c>
      <c r="X15" s="85"/>
      <c r="Y15" s="84" t="s">
        <v>43</v>
      </c>
      <c r="Z15" s="85"/>
      <c r="AA15" s="94" t="s">
        <v>44</v>
      </c>
      <c r="AB15" s="85"/>
      <c r="AC15" s="94" t="s">
        <v>45</v>
      </c>
      <c r="AD15" s="85"/>
      <c r="AE15" s="94" t="s">
        <v>46</v>
      </c>
      <c r="AF15" s="85"/>
      <c r="AG15" s="95" t="s">
        <v>47</v>
      </c>
      <c r="AH15" s="89"/>
      <c r="AI15" s="84" t="s">
        <v>48</v>
      </c>
      <c r="AJ15" s="85"/>
      <c r="AK15" s="84" t="s">
        <v>49</v>
      </c>
      <c r="AL15" s="85"/>
      <c r="AM15" s="86" t="s">
        <v>50</v>
      </c>
      <c r="AN15" s="86" t="s">
        <v>51</v>
      </c>
      <c r="AO15" s="86" t="s">
        <v>52</v>
      </c>
      <c r="AP15" s="90" t="s">
        <v>53</v>
      </c>
      <c r="AQ15" s="89"/>
      <c r="AR15" s="85"/>
      <c r="AS15" s="87"/>
    </row>
    <row r="16" spans="1:45" ht="24.75" customHeight="1" x14ac:dyDescent="0.25">
      <c r="A16" s="87"/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2" t="s">
        <v>54</v>
      </c>
      <c r="P16" s="82" t="s">
        <v>55</v>
      </c>
      <c r="Q16" s="82" t="s">
        <v>54</v>
      </c>
      <c r="R16" s="82" t="s">
        <v>55</v>
      </c>
      <c r="S16" s="82" t="s">
        <v>54</v>
      </c>
      <c r="T16" s="82" t="s">
        <v>55</v>
      </c>
      <c r="U16" s="82" t="s">
        <v>54</v>
      </c>
      <c r="V16" s="82" t="s">
        <v>55</v>
      </c>
      <c r="W16" s="82" t="s">
        <v>54</v>
      </c>
      <c r="X16" s="82" t="s">
        <v>55</v>
      </c>
      <c r="Y16" s="82" t="s">
        <v>54</v>
      </c>
      <c r="Z16" s="82" t="s">
        <v>55</v>
      </c>
      <c r="AA16" s="82" t="s">
        <v>54</v>
      </c>
      <c r="AB16" s="82" t="s">
        <v>55</v>
      </c>
      <c r="AC16" s="82" t="s">
        <v>54</v>
      </c>
      <c r="AD16" s="82" t="s">
        <v>55</v>
      </c>
      <c r="AE16" s="82" t="s">
        <v>54</v>
      </c>
      <c r="AF16" s="82" t="s">
        <v>55</v>
      </c>
      <c r="AG16" s="82" t="s">
        <v>54</v>
      </c>
      <c r="AH16" s="82" t="s">
        <v>55</v>
      </c>
      <c r="AI16" s="82" t="s">
        <v>54</v>
      </c>
      <c r="AJ16" s="82" t="s">
        <v>55</v>
      </c>
      <c r="AK16" s="82" t="s">
        <v>54</v>
      </c>
      <c r="AL16" s="82" t="s">
        <v>55</v>
      </c>
      <c r="AM16" s="87"/>
      <c r="AN16" s="87"/>
      <c r="AO16" s="87"/>
      <c r="AP16" s="98" t="s">
        <v>56</v>
      </c>
      <c r="AQ16" s="135" t="s">
        <v>57</v>
      </c>
      <c r="AR16" s="129" t="s">
        <v>58</v>
      </c>
      <c r="AS16" s="87"/>
    </row>
    <row r="17" spans="1:45" ht="24.75" customHeight="1" x14ac:dyDescent="0.25">
      <c r="A17" s="87"/>
      <c r="B17" s="83"/>
      <c r="C17" s="83"/>
      <c r="D17" s="87"/>
      <c r="E17" s="87"/>
      <c r="F17" s="83"/>
      <c r="G17" s="87"/>
      <c r="H17" s="83"/>
      <c r="I17" s="83"/>
      <c r="J17" s="83"/>
      <c r="K17" s="83"/>
      <c r="L17" s="83"/>
      <c r="M17" s="83"/>
      <c r="N17" s="87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83"/>
      <c r="AO17" s="83"/>
      <c r="AP17" s="87"/>
      <c r="AQ17" s="87"/>
      <c r="AR17" s="114"/>
      <c r="AS17" s="83"/>
    </row>
    <row r="18" spans="1:45" s="3" customFormat="1" ht="87.75" customHeight="1" x14ac:dyDescent="0.25">
      <c r="A18" s="13">
        <v>1</v>
      </c>
      <c r="B18" s="105" t="s">
        <v>59</v>
      </c>
      <c r="C18" s="105" t="s">
        <v>60</v>
      </c>
      <c r="D18" s="13">
        <v>1</v>
      </c>
      <c r="E18" s="25" t="s">
        <v>61</v>
      </c>
      <c r="F18" s="14" t="s">
        <v>62</v>
      </c>
      <c r="G18" s="88" t="s">
        <v>63</v>
      </c>
      <c r="H18" s="25" t="s">
        <v>64</v>
      </c>
      <c r="I18" s="14" t="s">
        <v>65</v>
      </c>
      <c r="J18" s="14" t="s">
        <v>65</v>
      </c>
      <c r="K18" s="14"/>
      <c r="L18" s="14"/>
      <c r="M18" s="14" t="s">
        <v>66</v>
      </c>
      <c r="N18" s="14" t="s">
        <v>67</v>
      </c>
      <c r="O18" s="71" t="s">
        <v>68</v>
      </c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9"/>
      <c r="AB18" s="14"/>
      <c r="AC18" s="26"/>
      <c r="AD18" s="26"/>
      <c r="AE18" s="26"/>
      <c r="AF18" s="26"/>
      <c r="AG18" s="26"/>
      <c r="AH18" s="26"/>
      <c r="AI18" s="14"/>
      <c r="AJ18" s="26"/>
      <c r="AK18" s="26"/>
      <c r="AL18" s="26"/>
      <c r="AM18" s="49">
        <v>1</v>
      </c>
      <c r="AN18" s="49"/>
      <c r="AO18" s="44">
        <f t="shared" ref="AO18:AO37" si="0">+AN18/AM18</f>
        <v>0</v>
      </c>
      <c r="AP18" s="13"/>
      <c r="AQ18" s="79" t="s">
        <v>57</v>
      </c>
      <c r="AR18" s="45"/>
      <c r="AS18" s="13"/>
    </row>
    <row r="19" spans="1:45" ht="87.75" customHeight="1" x14ac:dyDescent="0.25">
      <c r="A19" s="13">
        <v>2</v>
      </c>
      <c r="B19" s="87"/>
      <c r="C19" s="87"/>
      <c r="D19" s="13">
        <v>2</v>
      </c>
      <c r="E19" s="25" t="s">
        <v>69</v>
      </c>
      <c r="F19" s="14" t="s">
        <v>70</v>
      </c>
      <c r="G19" s="87"/>
      <c r="H19" s="25" t="s">
        <v>71</v>
      </c>
      <c r="I19" s="37" t="s">
        <v>65</v>
      </c>
      <c r="J19" s="37" t="s">
        <v>65</v>
      </c>
      <c r="K19" s="37" t="s">
        <v>65</v>
      </c>
      <c r="L19" s="37" t="s">
        <v>65</v>
      </c>
      <c r="M19" s="14" t="s">
        <v>72</v>
      </c>
      <c r="N19" s="14" t="s">
        <v>73</v>
      </c>
      <c r="O19" s="26"/>
      <c r="P19" s="26"/>
      <c r="Q19" s="26"/>
      <c r="R19" s="26"/>
      <c r="S19" s="14"/>
      <c r="T19" s="26"/>
      <c r="U19" s="3"/>
      <c r="V19" s="71" t="s">
        <v>68</v>
      </c>
      <c r="W19" s="14"/>
      <c r="Y19" s="14"/>
      <c r="Z19" s="26"/>
      <c r="AA19" s="26"/>
      <c r="AC19" s="26"/>
      <c r="AD19" s="26"/>
      <c r="AE19" s="26"/>
      <c r="AF19" s="26"/>
      <c r="AG19" s="26"/>
      <c r="AH19" s="26"/>
      <c r="AI19" s="26"/>
      <c r="AJ19" s="26"/>
      <c r="AK19" s="26"/>
      <c r="AL19" s="37"/>
      <c r="AM19" s="49">
        <v>1</v>
      </c>
      <c r="AN19" s="49"/>
      <c r="AO19" s="44">
        <f t="shared" si="0"/>
        <v>0</v>
      </c>
      <c r="AP19" s="13"/>
      <c r="AQ19" s="79" t="s">
        <v>57</v>
      </c>
      <c r="AR19" s="45"/>
      <c r="AS19" s="37"/>
    </row>
    <row r="20" spans="1:45" s="11" customFormat="1" ht="124.5" customHeight="1" x14ac:dyDescent="0.25">
      <c r="A20" s="13">
        <v>3</v>
      </c>
      <c r="B20" s="87"/>
      <c r="C20" s="87"/>
      <c r="D20" s="13">
        <v>3</v>
      </c>
      <c r="E20" s="25" t="s">
        <v>74</v>
      </c>
      <c r="F20" s="14" t="s">
        <v>75</v>
      </c>
      <c r="G20" s="87"/>
      <c r="H20" s="25" t="s">
        <v>76</v>
      </c>
      <c r="I20" s="37" t="s">
        <v>65</v>
      </c>
      <c r="J20" s="37" t="s">
        <v>65</v>
      </c>
      <c r="K20" s="37"/>
      <c r="L20" s="37" t="s">
        <v>65</v>
      </c>
      <c r="M20" s="14" t="s">
        <v>72</v>
      </c>
      <c r="N20" s="26" t="s">
        <v>67</v>
      </c>
      <c r="O20" s="26"/>
      <c r="P20" s="26"/>
      <c r="Q20" s="26"/>
      <c r="R20" s="26"/>
      <c r="S20" s="26"/>
      <c r="T20" s="26"/>
      <c r="U20" s="14"/>
      <c r="V20" s="26"/>
      <c r="W20" s="26"/>
      <c r="X20" s="26"/>
      <c r="AA20" s="26"/>
      <c r="AB20" s="26"/>
      <c r="AC20" s="26"/>
      <c r="AD20" s="26"/>
      <c r="AE20" s="71" t="s">
        <v>68</v>
      </c>
      <c r="AF20" s="26"/>
      <c r="AG20" s="26"/>
      <c r="AH20" s="26"/>
      <c r="AI20" s="26"/>
      <c r="AJ20" s="26"/>
      <c r="AK20" s="26"/>
      <c r="AL20" s="37"/>
      <c r="AM20" s="49">
        <v>1</v>
      </c>
      <c r="AN20" s="49"/>
      <c r="AO20" s="44">
        <f t="shared" si="0"/>
        <v>0</v>
      </c>
      <c r="AP20" s="13"/>
      <c r="AQ20" s="79" t="s">
        <v>57</v>
      </c>
      <c r="AR20" s="45"/>
      <c r="AS20" s="37"/>
    </row>
    <row r="21" spans="1:45" s="11" customFormat="1" ht="102.75" customHeight="1" x14ac:dyDescent="0.25">
      <c r="A21" s="13">
        <v>4</v>
      </c>
      <c r="B21" s="87"/>
      <c r="C21" s="87"/>
      <c r="D21" s="13">
        <v>4</v>
      </c>
      <c r="E21" s="25" t="s">
        <v>77</v>
      </c>
      <c r="F21" s="14" t="s">
        <v>78</v>
      </c>
      <c r="G21" s="87"/>
      <c r="H21" s="25" t="s">
        <v>79</v>
      </c>
      <c r="I21" s="37" t="s">
        <v>65</v>
      </c>
      <c r="J21" s="37" t="s">
        <v>65</v>
      </c>
      <c r="K21" s="37" t="s">
        <v>65</v>
      </c>
      <c r="L21" s="37" t="s">
        <v>65</v>
      </c>
      <c r="M21" s="14" t="s">
        <v>72</v>
      </c>
      <c r="N21" s="14" t="s">
        <v>67</v>
      </c>
      <c r="O21" s="26"/>
      <c r="P21" s="26"/>
      <c r="Q21" s="26"/>
      <c r="R21" s="26"/>
      <c r="S21" s="14"/>
      <c r="T21" s="14"/>
      <c r="U21" s="26"/>
      <c r="V21" s="26"/>
      <c r="X21" s="14"/>
      <c r="Y21" s="14"/>
      <c r="AA21" s="14"/>
      <c r="AB21" s="14"/>
      <c r="AC21" s="14"/>
      <c r="AD21" s="14"/>
      <c r="AE21" s="14"/>
      <c r="AF21" s="14"/>
      <c r="AG21" s="71" t="s">
        <v>68</v>
      </c>
      <c r="AH21" s="14"/>
      <c r="AI21" s="14"/>
      <c r="AJ21" s="14"/>
      <c r="AK21" s="14"/>
      <c r="AL21" s="14"/>
      <c r="AM21" s="49">
        <v>1</v>
      </c>
      <c r="AN21" s="49"/>
      <c r="AO21" s="44">
        <f t="shared" si="0"/>
        <v>0</v>
      </c>
      <c r="AP21" s="13"/>
      <c r="AQ21" s="79" t="s">
        <v>57</v>
      </c>
      <c r="AR21" s="45"/>
      <c r="AS21" s="37"/>
    </row>
    <row r="22" spans="1:45" s="11" customFormat="1" ht="109.5" customHeight="1" x14ac:dyDescent="0.25">
      <c r="A22" s="13">
        <v>5</v>
      </c>
      <c r="B22" s="87"/>
      <c r="C22" s="87"/>
      <c r="D22" s="13">
        <v>5</v>
      </c>
      <c r="E22" s="25" t="s">
        <v>80</v>
      </c>
      <c r="F22" s="14" t="s">
        <v>81</v>
      </c>
      <c r="G22" s="87"/>
      <c r="H22" s="25" t="s">
        <v>82</v>
      </c>
      <c r="I22" s="37" t="s">
        <v>65</v>
      </c>
      <c r="J22" s="37" t="s">
        <v>65</v>
      </c>
      <c r="K22" s="37" t="s">
        <v>65</v>
      </c>
      <c r="L22" s="37" t="s">
        <v>65</v>
      </c>
      <c r="M22" s="14" t="s">
        <v>72</v>
      </c>
      <c r="N22" s="14" t="s">
        <v>67</v>
      </c>
      <c r="O22" s="71" t="s">
        <v>68</v>
      </c>
      <c r="P22" s="14"/>
      <c r="Q22" s="26"/>
      <c r="R22" s="26"/>
      <c r="S22" s="14"/>
      <c r="T22" s="26"/>
      <c r="U22" s="26"/>
      <c r="V22" s="26"/>
      <c r="X22" s="26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49">
        <v>1</v>
      </c>
      <c r="AN22" s="49"/>
      <c r="AO22" s="44">
        <f t="shared" si="0"/>
        <v>0</v>
      </c>
      <c r="AP22" s="13"/>
      <c r="AQ22" s="79" t="s">
        <v>57</v>
      </c>
      <c r="AR22" s="45"/>
      <c r="AS22" s="37"/>
    </row>
    <row r="23" spans="1:45" s="9" customFormat="1" ht="87.75" customHeight="1" x14ac:dyDescent="0.25">
      <c r="A23" s="13">
        <v>6</v>
      </c>
      <c r="B23" s="87"/>
      <c r="C23" s="87"/>
      <c r="D23" s="13">
        <v>6</v>
      </c>
      <c r="E23" s="25" t="s">
        <v>83</v>
      </c>
      <c r="F23" s="14" t="s">
        <v>84</v>
      </c>
      <c r="G23" s="87"/>
      <c r="H23" s="25" t="s">
        <v>85</v>
      </c>
      <c r="I23" s="13" t="s">
        <v>65</v>
      </c>
      <c r="J23" s="13" t="s">
        <v>65</v>
      </c>
      <c r="K23" s="13"/>
      <c r="L23" s="13"/>
      <c r="M23" s="14" t="s">
        <v>86</v>
      </c>
      <c r="N23" s="14" t="s">
        <v>67</v>
      </c>
      <c r="O23" s="71" t="s">
        <v>68</v>
      </c>
      <c r="P23" s="14"/>
      <c r="Q23" s="26"/>
      <c r="R23" s="26"/>
      <c r="S23" s="14"/>
      <c r="T23" s="14"/>
      <c r="U23" s="26"/>
      <c r="V23" s="26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49">
        <v>1</v>
      </c>
      <c r="AN23" s="49"/>
      <c r="AO23" s="44">
        <f t="shared" si="0"/>
        <v>0</v>
      </c>
      <c r="AP23" s="13"/>
      <c r="AQ23" s="79" t="s">
        <v>57</v>
      </c>
      <c r="AR23" s="45"/>
      <c r="AS23" s="13"/>
    </row>
    <row r="24" spans="1:45" s="11" customFormat="1" ht="141.75" customHeight="1" x14ac:dyDescent="0.25">
      <c r="A24" s="13">
        <v>7</v>
      </c>
      <c r="B24" s="87"/>
      <c r="C24" s="87"/>
      <c r="D24" s="13">
        <v>7</v>
      </c>
      <c r="E24" s="25" t="s">
        <v>87</v>
      </c>
      <c r="F24" s="14" t="s">
        <v>88</v>
      </c>
      <c r="G24" s="87"/>
      <c r="H24" s="25" t="s">
        <v>89</v>
      </c>
      <c r="I24" s="37" t="s">
        <v>68</v>
      </c>
      <c r="J24" s="37" t="s">
        <v>68</v>
      </c>
      <c r="K24" s="37"/>
      <c r="L24" s="37"/>
      <c r="M24" s="14" t="s">
        <v>90</v>
      </c>
      <c r="N24" s="14" t="s">
        <v>67</v>
      </c>
      <c r="O24" s="26"/>
      <c r="P24" s="26"/>
      <c r="Q24" s="26"/>
      <c r="R24" s="26"/>
      <c r="T24" s="26"/>
      <c r="U24" s="26"/>
      <c r="V24" s="26"/>
      <c r="X24" s="26"/>
      <c r="Y24" s="71" t="s">
        <v>68</v>
      </c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49">
        <v>1</v>
      </c>
      <c r="AN24" s="49"/>
      <c r="AO24" s="44">
        <f t="shared" si="0"/>
        <v>0</v>
      </c>
      <c r="AP24" s="13"/>
      <c r="AQ24" s="79" t="s">
        <v>57</v>
      </c>
      <c r="AR24" s="45"/>
      <c r="AS24" s="37"/>
    </row>
    <row r="25" spans="1:45" s="11" customFormat="1" ht="116.25" customHeight="1" x14ac:dyDescent="0.25">
      <c r="A25" s="13">
        <v>8</v>
      </c>
      <c r="B25" s="87"/>
      <c r="C25" s="87"/>
      <c r="D25" s="13">
        <v>8</v>
      </c>
      <c r="E25" s="25" t="s">
        <v>91</v>
      </c>
      <c r="F25" s="14" t="s">
        <v>92</v>
      </c>
      <c r="G25" s="87"/>
      <c r="H25" s="25" t="s">
        <v>93</v>
      </c>
      <c r="I25" s="37" t="s">
        <v>68</v>
      </c>
      <c r="J25" s="37"/>
      <c r="K25" s="37" t="s">
        <v>68</v>
      </c>
      <c r="L25" s="37" t="s">
        <v>68</v>
      </c>
      <c r="M25" s="14" t="s">
        <v>94</v>
      </c>
      <c r="N25" s="14" t="s">
        <v>67</v>
      </c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71" t="s">
        <v>68</v>
      </c>
      <c r="AL25" s="14"/>
      <c r="AM25" s="49">
        <v>1</v>
      </c>
      <c r="AN25" s="49"/>
      <c r="AO25" s="44">
        <f t="shared" si="0"/>
        <v>0</v>
      </c>
      <c r="AP25" s="13"/>
      <c r="AQ25" s="79" t="s">
        <v>57</v>
      </c>
      <c r="AR25" s="45"/>
      <c r="AS25" s="37"/>
    </row>
    <row r="26" spans="1:45" s="11" customFormat="1" ht="155.25" customHeight="1" x14ac:dyDescent="0.25">
      <c r="A26" s="13">
        <v>9</v>
      </c>
      <c r="B26" s="87"/>
      <c r="C26" s="87"/>
      <c r="D26" s="13">
        <v>9</v>
      </c>
      <c r="E26" s="25" t="s">
        <v>95</v>
      </c>
      <c r="F26" s="14" t="s">
        <v>96</v>
      </c>
      <c r="G26" s="87"/>
      <c r="H26" s="25" t="s">
        <v>97</v>
      </c>
      <c r="I26" s="37" t="s">
        <v>68</v>
      </c>
      <c r="J26" s="37"/>
      <c r="K26" s="37" t="s">
        <v>68</v>
      </c>
      <c r="L26" s="37" t="s">
        <v>68</v>
      </c>
      <c r="M26" s="14" t="s">
        <v>98</v>
      </c>
      <c r="N26" s="14" t="s">
        <v>99</v>
      </c>
      <c r="O26" s="26"/>
      <c r="P26" s="26"/>
      <c r="Q26" s="26"/>
      <c r="R26" s="26"/>
      <c r="S26" s="26"/>
      <c r="T26" s="26"/>
      <c r="V26" s="26"/>
      <c r="W26" s="71" t="s">
        <v>68</v>
      </c>
      <c r="X26" s="14"/>
      <c r="Y26" s="71" t="s">
        <v>68</v>
      </c>
      <c r="Z26" s="14"/>
      <c r="AA26" s="71" t="s">
        <v>68</v>
      </c>
      <c r="AB26" s="14"/>
      <c r="AC26" s="14"/>
      <c r="AD26" s="14"/>
      <c r="AE26" s="14"/>
      <c r="AF26" s="14"/>
      <c r="AG26" s="14"/>
      <c r="AH26" s="14"/>
      <c r="AI26" s="14"/>
      <c r="AJ26" s="14"/>
      <c r="AK26" s="71" t="s">
        <v>68</v>
      </c>
      <c r="AL26" s="14"/>
      <c r="AM26" s="49">
        <v>4</v>
      </c>
      <c r="AN26" s="49"/>
      <c r="AO26" s="44">
        <f t="shared" si="0"/>
        <v>0</v>
      </c>
      <c r="AP26" s="13"/>
      <c r="AQ26" s="79" t="s">
        <v>57</v>
      </c>
      <c r="AR26" s="45"/>
      <c r="AS26" s="37"/>
    </row>
    <row r="27" spans="1:45" s="11" customFormat="1" ht="153" customHeight="1" x14ac:dyDescent="0.25">
      <c r="A27" s="13">
        <v>10</v>
      </c>
      <c r="B27" s="87"/>
      <c r="C27" s="87"/>
      <c r="D27" s="13">
        <v>10</v>
      </c>
      <c r="E27" s="25" t="s">
        <v>100</v>
      </c>
      <c r="F27" s="14" t="s">
        <v>101</v>
      </c>
      <c r="G27" s="87"/>
      <c r="H27" s="25" t="s">
        <v>102</v>
      </c>
      <c r="I27" s="37" t="s">
        <v>65</v>
      </c>
      <c r="J27" s="37" t="s">
        <v>65</v>
      </c>
      <c r="K27" s="37" t="s">
        <v>65</v>
      </c>
      <c r="L27" s="37"/>
      <c r="M27" s="14" t="s">
        <v>103</v>
      </c>
      <c r="N27" s="14" t="s">
        <v>67</v>
      </c>
      <c r="O27" s="71" t="s">
        <v>68</v>
      </c>
      <c r="P27" s="14"/>
      <c r="Q27" s="26"/>
      <c r="R27" s="26"/>
      <c r="S27" s="26"/>
      <c r="T27" s="26"/>
      <c r="U27" s="26"/>
      <c r="V27" s="26"/>
      <c r="W27" s="26"/>
      <c r="X27" s="26"/>
      <c r="Y27" s="14"/>
      <c r="Z27" s="14"/>
      <c r="AA27" s="14"/>
      <c r="AC27" s="26"/>
      <c r="AD27" s="26"/>
      <c r="AE27" s="14"/>
      <c r="AF27" s="14"/>
      <c r="AG27" s="14"/>
      <c r="AH27" s="14"/>
      <c r="AI27" s="14"/>
      <c r="AJ27" s="14"/>
      <c r="AK27" s="14"/>
      <c r="AL27" s="14"/>
      <c r="AM27" s="49">
        <v>1</v>
      </c>
      <c r="AN27" s="49"/>
      <c r="AO27" s="44">
        <f t="shared" si="0"/>
        <v>0</v>
      </c>
      <c r="AP27" s="13"/>
      <c r="AQ27" s="79" t="s">
        <v>57</v>
      </c>
      <c r="AR27" s="45"/>
      <c r="AS27" s="37"/>
    </row>
    <row r="28" spans="1:45" s="11" customFormat="1" ht="87.75" customHeight="1" x14ac:dyDescent="0.25">
      <c r="A28" s="13">
        <v>11</v>
      </c>
      <c r="B28" s="87"/>
      <c r="C28" s="87"/>
      <c r="D28" s="13">
        <v>11</v>
      </c>
      <c r="E28" s="25" t="s">
        <v>104</v>
      </c>
      <c r="F28" s="14" t="s">
        <v>105</v>
      </c>
      <c r="G28" s="87"/>
      <c r="H28" s="25" t="s">
        <v>106</v>
      </c>
      <c r="I28" s="37" t="s">
        <v>65</v>
      </c>
      <c r="J28" s="37" t="s">
        <v>65</v>
      </c>
      <c r="K28" s="37" t="s">
        <v>65</v>
      </c>
      <c r="L28" s="37" t="s">
        <v>65</v>
      </c>
      <c r="M28" s="14" t="s">
        <v>107</v>
      </c>
      <c r="N28" s="14" t="s">
        <v>67</v>
      </c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14"/>
      <c r="AB28" s="14"/>
      <c r="AD28" s="14"/>
      <c r="AE28" s="71" t="s">
        <v>68</v>
      </c>
      <c r="AG28" s="14"/>
      <c r="AH28" s="14"/>
      <c r="AI28" s="14"/>
      <c r="AJ28" s="14"/>
      <c r="AK28" s="14"/>
      <c r="AL28" s="14"/>
      <c r="AM28" s="49">
        <v>1</v>
      </c>
      <c r="AN28" s="49"/>
      <c r="AO28" s="44">
        <f t="shared" si="0"/>
        <v>0</v>
      </c>
      <c r="AP28" s="13"/>
      <c r="AQ28" s="79" t="s">
        <v>57</v>
      </c>
      <c r="AR28" s="45"/>
      <c r="AS28" s="37"/>
    </row>
    <row r="29" spans="1:45" s="11" customFormat="1" ht="117.75" customHeight="1" x14ac:dyDescent="0.25">
      <c r="A29" s="13">
        <v>12</v>
      </c>
      <c r="B29" s="87"/>
      <c r="C29" s="87"/>
      <c r="D29" s="13">
        <v>12</v>
      </c>
      <c r="E29" s="25" t="s">
        <v>323</v>
      </c>
      <c r="F29" s="14" t="s">
        <v>324</v>
      </c>
      <c r="G29" s="87"/>
      <c r="H29" s="25" t="s">
        <v>108</v>
      </c>
      <c r="I29" s="37" t="s">
        <v>65</v>
      </c>
      <c r="J29" s="37" t="s">
        <v>65</v>
      </c>
      <c r="K29" s="37" t="s">
        <v>65</v>
      </c>
      <c r="L29" s="37" t="s">
        <v>65</v>
      </c>
      <c r="M29" s="14" t="s">
        <v>109</v>
      </c>
      <c r="N29" s="14" t="s">
        <v>110</v>
      </c>
      <c r="O29" s="71" t="s">
        <v>68</v>
      </c>
      <c r="P29" s="14"/>
      <c r="Q29" s="26"/>
      <c r="R29" s="26"/>
      <c r="S29" s="71" t="s">
        <v>68</v>
      </c>
      <c r="T29" s="14"/>
      <c r="U29" s="26"/>
      <c r="V29" s="26"/>
      <c r="W29" s="71" t="s">
        <v>68</v>
      </c>
      <c r="X29" s="14"/>
      <c r="Z29" s="14"/>
      <c r="AA29" s="71" t="s">
        <v>68</v>
      </c>
      <c r="AB29" s="14"/>
      <c r="AC29" s="71" t="s">
        <v>68</v>
      </c>
      <c r="AD29" s="14"/>
      <c r="AE29" s="71" t="s">
        <v>68</v>
      </c>
      <c r="AF29" s="14"/>
      <c r="AG29" s="71" t="s">
        <v>68</v>
      </c>
      <c r="AH29" s="14"/>
      <c r="AI29" s="71" t="s">
        <v>68</v>
      </c>
      <c r="AJ29" s="14"/>
      <c r="AK29" s="71" t="s">
        <v>68</v>
      </c>
      <c r="AL29" s="14"/>
      <c r="AM29" s="49">
        <v>8</v>
      </c>
      <c r="AN29" s="49"/>
      <c r="AO29" s="44">
        <f t="shared" si="0"/>
        <v>0</v>
      </c>
      <c r="AP29" s="13"/>
      <c r="AQ29" s="79" t="s">
        <v>57</v>
      </c>
      <c r="AR29" s="45"/>
      <c r="AS29" s="37"/>
    </row>
    <row r="30" spans="1:45" s="11" customFormat="1" ht="165.75" customHeight="1" x14ac:dyDescent="0.25">
      <c r="A30" s="13">
        <v>13</v>
      </c>
      <c r="B30" s="87"/>
      <c r="C30" s="87"/>
      <c r="D30" s="13">
        <v>13</v>
      </c>
      <c r="E30" s="25" t="s">
        <v>111</v>
      </c>
      <c r="F30" s="68" t="s">
        <v>112</v>
      </c>
      <c r="G30" s="87"/>
      <c r="H30" s="33" t="s">
        <v>113</v>
      </c>
      <c r="I30" s="37" t="s">
        <v>68</v>
      </c>
      <c r="J30" s="37"/>
      <c r="K30" s="37"/>
      <c r="L30" s="37"/>
      <c r="M30" s="14" t="s">
        <v>114</v>
      </c>
      <c r="N30" s="14" t="s">
        <v>115</v>
      </c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71" t="s">
        <v>68</v>
      </c>
      <c r="Z30" s="14"/>
      <c r="AA30" s="14"/>
      <c r="AC30" s="14"/>
      <c r="AD30" s="14"/>
      <c r="AE30" s="14"/>
      <c r="AF30" s="14"/>
      <c r="AG30" s="14"/>
      <c r="AH30" s="14"/>
      <c r="AI30" s="71" t="s">
        <v>68</v>
      </c>
      <c r="AK30" s="14"/>
      <c r="AL30" s="14"/>
      <c r="AM30" s="49">
        <v>2</v>
      </c>
      <c r="AN30" s="49"/>
      <c r="AO30" s="44">
        <f t="shared" si="0"/>
        <v>0</v>
      </c>
      <c r="AP30" s="13"/>
      <c r="AQ30" s="79" t="s">
        <v>57</v>
      </c>
      <c r="AR30" s="45"/>
      <c r="AS30" s="37"/>
    </row>
    <row r="31" spans="1:45" ht="113.25" customHeight="1" x14ac:dyDescent="0.25">
      <c r="A31" s="13">
        <v>15</v>
      </c>
      <c r="B31" s="87"/>
      <c r="C31" s="87"/>
      <c r="D31" s="13">
        <v>15</v>
      </c>
      <c r="E31" s="25" t="s">
        <v>116</v>
      </c>
      <c r="F31" s="68" t="s">
        <v>117</v>
      </c>
      <c r="G31" s="87"/>
      <c r="H31" s="25" t="s">
        <v>118</v>
      </c>
      <c r="I31" s="37" t="s">
        <v>68</v>
      </c>
      <c r="J31" s="37"/>
      <c r="K31" s="37"/>
      <c r="L31" s="37"/>
      <c r="M31" s="14" t="s">
        <v>119</v>
      </c>
      <c r="N31" s="14" t="s">
        <v>73</v>
      </c>
      <c r="O31" s="71" t="s">
        <v>68</v>
      </c>
      <c r="P31" s="11"/>
      <c r="Q31" s="71" t="s">
        <v>68</v>
      </c>
      <c r="R31" s="11"/>
      <c r="S31" s="71" t="s">
        <v>68</v>
      </c>
      <c r="T31" s="11"/>
      <c r="U31" s="71" t="s">
        <v>68</v>
      </c>
      <c r="V31" s="11"/>
      <c r="W31" s="71" t="s">
        <v>68</v>
      </c>
      <c r="X31" s="11"/>
      <c r="Y31" s="71" t="s">
        <v>68</v>
      </c>
      <c r="Z31" s="11"/>
      <c r="AA31" s="71" t="s">
        <v>68</v>
      </c>
      <c r="AB31" s="11"/>
      <c r="AC31" s="71" t="s">
        <v>68</v>
      </c>
      <c r="AD31" s="11"/>
      <c r="AE31" s="71" t="s">
        <v>68</v>
      </c>
      <c r="AF31" s="11"/>
      <c r="AG31" s="71" t="s">
        <v>68</v>
      </c>
      <c r="AH31" s="11"/>
      <c r="AI31" s="71" t="s">
        <v>68</v>
      </c>
      <c r="AJ31" s="11"/>
      <c r="AK31" s="71" t="s">
        <v>68</v>
      </c>
      <c r="AL31" s="11"/>
      <c r="AM31" s="49">
        <v>12</v>
      </c>
      <c r="AN31" s="49"/>
      <c r="AO31" s="44">
        <f t="shared" si="0"/>
        <v>0</v>
      </c>
      <c r="AP31" s="13"/>
      <c r="AQ31" s="79" t="s">
        <v>57</v>
      </c>
      <c r="AR31" s="45"/>
      <c r="AS31" s="37"/>
    </row>
    <row r="32" spans="1:45" ht="113.25" customHeight="1" x14ac:dyDescent="0.25">
      <c r="A32" s="13">
        <v>16</v>
      </c>
      <c r="B32" s="87"/>
      <c r="C32" s="87"/>
      <c r="D32" s="13">
        <v>16</v>
      </c>
      <c r="E32" s="25" t="s">
        <v>120</v>
      </c>
      <c r="F32" s="68" t="s">
        <v>121</v>
      </c>
      <c r="G32" s="87"/>
      <c r="H32" s="25" t="s">
        <v>122</v>
      </c>
      <c r="I32" s="37" t="s">
        <v>68</v>
      </c>
      <c r="J32" s="37"/>
      <c r="K32" s="37"/>
      <c r="L32" s="37" t="s">
        <v>68</v>
      </c>
      <c r="M32" s="14" t="s">
        <v>123</v>
      </c>
      <c r="N32" s="14" t="s">
        <v>73</v>
      </c>
      <c r="O32" s="71" t="s">
        <v>68</v>
      </c>
      <c r="P32" s="11"/>
      <c r="Q32" s="71" t="s">
        <v>68</v>
      </c>
      <c r="R32" s="11"/>
      <c r="S32" s="71" t="s">
        <v>68</v>
      </c>
      <c r="T32" s="11"/>
      <c r="U32" s="71" t="s">
        <v>68</v>
      </c>
      <c r="V32" s="11"/>
      <c r="W32" s="71" t="s">
        <v>68</v>
      </c>
      <c r="X32" s="11"/>
      <c r="Y32" s="71" t="s">
        <v>68</v>
      </c>
      <c r="Z32" s="11"/>
      <c r="AA32" s="71" t="s">
        <v>68</v>
      </c>
      <c r="AB32" s="11"/>
      <c r="AC32" s="71" t="s">
        <v>68</v>
      </c>
      <c r="AD32" s="11"/>
      <c r="AE32" s="71" t="s">
        <v>68</v>
      </c>
      <c r="AF32" s="11"/>
      <c r="AG32" s="71" t="s">
        <v>68</v>
      </c>
      <c r="AH32" s="11"/>
      <c r="AI32" s="71" t="s">
        <v>68</v>
      </c>
      <c r="AJ32" s="11"/>
      <c r="AK32" s="71" t="s">
        <v>68</v>
      </c>
      <c r="AL32" s="11"/>
      <c r="AM32" s="49">
        <v>12</v>
      </c>
      <c r="AN32" s="49"/>
      <c r="AO32" s="44">
        <f t="shared" si="0"/>
        <v>0</v>
      </c>
      <c r="AP32" s="13"/>
      <c r="AQ32" s="79" t="s">
        <v>57</v>
      </c>
      <c r="AR32" s="45"/>
      <c r="AS32" s="37"/>
    </row>
    <row r="33" spans="1:45" ht="113.25" customHeight="1" x14ac:dyDescent="0.25">
      <c r="A33" s="13">
        <v>17</v>
      </c>
      <c r="B33" s="87"/>
      <c r="C33" s="87"/>
      <c r="D33" s="13">
        <v>17</v>
      </c>
      <c r="E33" s="25" t="s">
        <v>124</v>
      </c>
      <c r="F33" s="68" t="s">
        <v>125</v>
      </c>
      <c r="G33" s="87"/>
      <c r="H33" s="25" t="s">
        <v>126</v>
      </c>
      <c r="I33" s="37" t="s">
        <v>65</v>
      </c>
      <c r="J33" s="37"/>
      <c r="K33" s="37"/>
      <c r="L33" s="37"/>
      <c r="M33" s="14" t="s">
        <v>119</v>
      </c>
      <c r="N33" s="14" t="s">
        <v>73</v>
      </c>
      <c r="O33" s="71" t="s">
        <v>68</v>
      </c>
      <c r="P33" s="11"/>
      <c r="Q33" s="71" t="s">
        <v>68</v>
      </c>
      <c r="R33" s="11"/>
      <c r="S33" s="71" t="s">
        <v>68</v>
      </c>
      <c r="T33" s="11"/>
      <c r="U33" s="71" t="s">
        <v>68</v>
      </c>
      <c r="V33" s="11"/>
      <c r="W33" s="71" t="s">
        <v>68</v>
      </c>
      <c r="X33" s="11"/>
      <c r="Y33" s="71" t="s">
        <v>68</v>
      </c>
      <c r="Z33" s="11"/>
      <c r="AA33" s="71" t="s">
        <v>68</v>
      </c>
      <c r="AB33" s="11"/>
      <c r="AC33" s="71" t="s">
        <v>68</v>
      </c>
      <c r="AD33" s="11"/>
      <c r="AE33" s="71" t="s">
        <v>68</v>
      </c>
      <c r="AF33" s="11"/>
      <c r="AG33" s="71" t="s">
        <v>68</v>
      </c>
      <c r="AH33" s="11"/>
      <c r="AI33" s="71" t="s">
        <v>68</v>
      </c>
      <c r="AJ33" s="11"/>
      <c r="AK33" s="71" t="s">
        <v>68</v>
      </c>
      <c r="AL33" s="11"/>
      <c r="AM33" s="49">
        <v>12</v>
      </c>
      <c r="AN33" s="49"/>
      <c r="AO33" s="44">
        <f t="shared" si="0"/>
        <v>0</v>
      </c>
      <c r="AP33" s="13"/>
      <c r="AQ33" s="79" t="s">
        <v>57</v>
      </c>
      <c r="AR33" s="45"/>
      <c r="AS33" s="37"/>
    </row>
    <row r="34" spans="1:45" ht="102" customHeight="1" x14ac:dyDescent="0.25">
      <c r="A34" s="13">
        <v>18</v>
      </c>
      <c r="B34" s="87"/>
      <c r="C34" s="87"/>
      <c r="D34" s="13">
        <v>18</v>
      </c>
      <c r="E34" s="25" t="s">
        <v>127</v>
      </c>
      <c r="F34" s="68" t="s">
        <v>128</v>
      </c>
      <c r="G34" s="87"/>
      <c r="H34" s="25" t="s">
        <v>129</v>
      </c>
      <c r="I34" s="37" t="s">
        <v>65</v>
      </c>
      <c r="J34" s="37"/>
      <c r="K34" s="37" t="s">
        <v>65</v>
      </c>
      <c r="L34" s="37" t="s">
        <v>65</v>
      </c>
      <c r="M34" s="14" t="s">
        <v>119</v>
      </c>
      <c r="N34" s="14" t="s">
        <v>73</v>
      </c>
      <c r="O34" s="71" t="s">
        <v>68</v>
      </c>
      <c r="P34" s="11"/>
      <c r="Q34" s="71" t="s">
        <v>68</v>
      </c>
      <c r="R34" s="11"/>
      <c r="S34" s="71" t="s">
        <v>68</v>
      </c>
      <c r="T34" s="11"/>
      <c r="U34" s="71" t="s">
        <v>68</v>
      </c>
      <c r="V34" s="11"/>
      <c r="W34" s="71" t="s">
        <v>68</v>
      </c>
      <c r="X34" s="11"/>
      <c r="Y34" s="71" t="s">
        <v>68</v>
      </c>
      <c r="Z34" s="11"/>
      <c r="AA34" s="71" t="s">
        <v>68</v>
      </c>
      <c r="AB34" s="11"/>
      <c r="AC34" s="71" t="s">
        <v>68</v>
      </c>
      <c r="AD34" s="11"/>
      <c r="AE34" s="71" t="s">
        <v>68</v>
      </c>
      <c r="AF34" s="11"/>
      <c r="AG34" s="71" t="s">
        <v>68</v>
      </c>
      <c r="AH34" s="11"/>
      <c r="AI34" s="71" t="s">
        <v>68</v>
      </c>
      <c r="AJ34" s="11"/>
      <c r="AK34" s="71" t="s">
        <v>68</v>
      </c>
      <c r="AL34" s="11"/>
      <c r="AM34" s="49">
        <v>12</v>
      </c>
      <c r="AN34" s="49"/>
      <c r="AO34" s="44">
        <f t="shared" si="0"/>
        <v>0</v>
      </c>
      <c r="AP34" s="13"/>
      <c r="AQ34" s="79" t="s">
        <v>57</v>
      </c>
      <c r="AR34" s="45"/>
      <c r="AS34" s="37"/>
    </row>
    <row r="35" spans="1:45" ht="87.75" customHeight="1" x14ac:dyDescent="0.25">
      <c r="A35" s="13">
        <v>19</v>
      </c>
      <c r="B35" s="87"/>
      <c r="C35" s="87"/>
      <c r="D35" s="13">
        <v>19</v>
      </c>
      <c r="E35" s="25" t="s">
        <v>130</v>
      </c>
      <c r="F35" s="68" t="s">
        <v>131</v>
      </c>
      <c r="G35" s="87"/>
      <c r="H35" s="25" t="s">
        <v>132</v>
      </c>
      <c r="I35" s="46" t="s">
        <v>65</v>
      </c>
      <c r="J35" s="46" t="s">
        <v>65</v>
      </c>
      <c r="K35" s="46" t="s">
        <v>65</v>
      </c>
      <c r="L35" s="46" t="s">
        <v>65</v>
      </c>
      <c r="M35" s="14" t="s">
        <v>119</v>
      </c>
      <c r="N35" s="16" t="s">
        <v>73</v>
      </c>
      <c r="O35" s="71" t="s">
        <v>65</v>
      </c>
      <c r="P35" s="11"/>
      <c r="Q35" s="71" t="s">
        <v>65</v>
      </c>
      <c r="R35" s="11"/>
      <c r="S35" s="71" t="s">
        <v>65</v>
      </c>
      <c r="T35" s="11"/>
      <c r="U35" s="71" t="s">
        <v>65</v>
      </c>
      <c r="V35" s="11"/>
      <c r="W35" s="71" t="s">
        <v>65</v>
      </c>
      <c r="X35" s="11"/>
      <c r="Y35" s="71" t="s">
        <v>65</v>
      </c>
      <c r="Z35" s="11"/>
      <c r="AA35" s="71" t="s">
        <v>65</v>
      </c>
      <c r="AB35" s="11"/>
      <c r="AC35" s="71" t="s">
        <v>65</v>
      </c>
      <c r="AD35" s="11"/>
      <c r="AE35" s="71" t="s">
        <v>65</v>
      </c>
      <c r="AF35" s="11"/>
      <c r="AG35" s="71" t="s">
        <v>65</v>
      </c>
      <c r="AH35" s="11"/>
      <c r="AI35" s="71" t="s">
        <v>65</v>
      </c>
      <c r="AJ35" s="11"/>
      <c r="AK35" s="71" t="s">
        <v>65</v>
      </c>
      <c r="AL35" s="11"/>
      <c r="AM35" s="49">
        <v>12</v>
      </c>
      <c r="AN35" s="49"/>
      <c r="AO35" s="44">
        <f t="shared" si="0"/>
        <v>0</v>
      </c>
      <c r="AP35" s="13"/>
      <c r="AQ35" s="79" t="s">
        <v>57</v>
      </c>
      <c r="AR35" s="45"/>
      <c r="AS35" s="37"/>
    </row>
    <row r="36" spans="1:45" ht="120" customHeight="1" x14ac:dyDescent="0.25">
      <c r="A36" s="13">
        <v>20</v>
      </c>
      <c r="B36" s="87"/>
      <c r="C36" s="87"/>
      <c r="D36" s="13">
        <v>20</v>
      </c>
      <c r="E36" s="25" t="s">
        <v>133</v>
      </c>
      <c r="F36" s="68" t="s">
        <v>134</v>
      </c>
      <c r="G36" s="87"/>
      <c r="H36" s="25" t="s">
        <v>135</v>
      </c>
      <c r="I36" s="46" t="s">
        <v>65</v>
      </c>
      <c r="J36" s="46"/>
      <c r="K36" s="46"/>
      <c r="L36" s="46"/>
      <c r="M36" s="14" t="s">
        <v>119</v>
      </c>
      <c r="N36" s="16" t="s">
        <v>67</v>
      </c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71" t="s">
        <v>68</v>
      </c>
      <c r="AJ36" s="14"/>
      <c r="AK36" s="14"/>
      <c r="AL36" s="14"/>
      <c r="AM36" s="49">
        <v>1</v>
      </c>
      <c r="AN36" s="49"/>
      <c r="AO36" s="44">
        <f t="shared" si="0"/>
        <v>0</v>
      </c>
      <c r="AP36" s="13"/>
      <c r="AQ36" s="79" t="s">
        <v>57</v>
      </c>
      <c r="AR36" s="45"/>
      <c r="AS36" s="37"/>
    </row>
    <row r="37" spans="1:45" ht="120" customHeight="1" x14ac:dyDescent="0.25">
      <c r="A37" s="13">
        <v>22</v>
      </c>
      <c r="B37" s="83"/>
      <c r="C37" s="83"/>
      <c r="D37" s="13">
        <v>22</v>
      </c>
      <c r="E37" s="25" t="s">
        <v>136</v>
      </c>
      <c r="F37" s="68" t="s">
        <v>137</v>
      </c>
      <c r="G37" s="83"/>
      <c r="H37" s="14" t="s">
        <v>138</v>
      </c>
      <c r="I37" s="46" t="s">
        <v>65</v>
      </c>
      <c r="J37" s="46"/>
      <c r="K37" s="46"/>
      <c r="L37" s="46"/>
      <c r="M37" s="14" t="s">
        <v>119</v>
      </c>
      <c r="N37" s="16" t="s">
        <v>67</v>
      </c>
      <c r="O37" s="26"/>
      <c r="P37" s="26"/>
      <c r="Q37" s="26"/>
      <c r="R37" s="14"/>
      <c r="S37" s="14"/>
      <c r="T37" s="14"/>
      <c r="U37" s="14"/>
      <c r="V37" s="14"/>
      <c r="W37" s="14"/>
      <c r="X37" s="26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71" t="s">
        <v>68</v>
      </c>
      <c r="AJ37" s="14"/>
      <c r="AK37" s="14"/>
      <c r="AL37" s="14"/>
      <c r="AM37" s="49">
        <v>1</v>
      </c>
      <c r="AN37" s="49"/>
      <c r="AO37" s="44">
        <f t="shared" si="0"/>
        <v>0</v>
      </c>
      <c r="AP37" s="13"/>
      <c r="AQ37" s="79" t="s">
        <v>57</v>
      </c>
      <c r="AR37" s="45"/>
      <c r="AS37" s="37"/>
    </row>
    <row r="38" spans="1:45" s="28" customFormat="1" ht="24.75" customHeight="1" x14ac:dyDescent="0.25">
      <c r="A38" s="45"/>
      <c r="B38" s="41"/>
      <c r="C38" s="41"/>
      <c r="D38" s="41"/>
      <c r="E38" s="40"/>
      <c r="F38" s="41"/>
      <c r="G38" s="41"/>
      <c r="H38" s="41"/>
      <c r="I38" s="41"/>
      <c r="J38" s="41"/>
      <c r="K38" s="41"/>
      <c r="L38" s="41"/>
      <c r="M38" s="41"/>
      <c r="N38" s="41"/>
      <c r="O38" s="47">
        <v>10</v>
      </c>
      <c r="P38" s="47">
        <v>10</v>
      </c>
      <c r="Q38" s="47">
        <v>5</v>
      </c>
      <c r="R38" s="47">
        <v>5</v>
      </c>
      <c r="S38" s="47">
        <v>6</v>
      </c>
      <c r="T38" s="47">
        <v>6</v>
      </c>
      <c r="U38" s="47">
        <v>7</v>
      </c>
      <c r="V38" s="47">
        <v>7</v>
      </c>
      <c r="W38" s="47">
        <v>8</v>
      </c>
      <c r="X38" s="47">
        <v>8</v>
      </c>
      <c r="Y38" s="47">
        <v>9</v>
      </c>
      <c r="Z38" s="47">
        <v>9</v>
      </c>
      <c r="AA38" s="47">
        <v>8</v>
      </c>
      <c r="AB38" s="47">
        <v>8</v>
      </c>
      <c r="AC38" s="47">
        <v>7</v>
      </c>
      <c r="AD38" s="47">
        <v>7</v>
      </c>
      <c r="AE38" s="47">
        <v>9</v>
      </c>
      <c r="AF38" s="47">
        <v>9</v>
      </c>
      <c r="AG38" s="47">
        <v>9</v>
      </c>
      <c r="AH38" s="47">
        <v>9</v>
      </c>
      <c r="AI38" s="47">
        <v>9</v>
      </c>
      <c r="AJ38" s="47">
        <v>9</v>
      </c>
      <c r="AK38" s="47">
        <v>2</v>
      </c>
      <c r="AL38" s="47">
        <v>2</v>
      </c>
      <c r="AM38" s="47">
        <v>72</v>
      </c>
      <c r="AN38" s="47"/>
      <c r="AO38" s="104">
        <v>1</v>
      </c>
      <c r="AP38" s="89"/>
      <c r="AQ38" s="89"/>
      <c r="AR38" s="89"/>
      <c r="AS38" s="85"/>
    </row>
    <row r="39" spans="1:45" s="11" customFormat="1" ht="33.75" customHeight="1" x14ac:dyDescent="0.25">
      <c r="A39" s="96" t="s">
        <v>20</v>
      </c>
      <c r="B39" s="84" t="s">
        <v>21</v>
      </c>
      <c r="C39" s="84" t="s">
        <v>22</v>
      </c>
      <c r="D39" s="96" t="s">
        <v>23</v>
      </c>
      <c r="E39" s="84" t="s">
        <v>139</v>
      </c>
      <c r="F39" s="84" t="s">
        <v>140</v>
      </c>
      <c r="G39" s="84" t="s">
        <v>26</v>
      </c>
      <c r="H39" s="84" t="s">
        <v>141</v>
      </c>
      <c r="I39" s="84" t="s">
        <v>28</v>
      </c>
      <c r="J39" s="89"/>
      <c r="K39" s="89"/>
      <c r="L39" s="85"/>
      <c r="M39" s="84" t="s">
        <v>29</v>
      </c>
      <c r="N39" s="84" t="s">
        <v>30</v>
      </c>
      <c r="O39" s="84" t="s">
        <v>31</v>
      </c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5"/>
      <c r="AM39" s="90" t="s">
        <v>32</v>
      </c>
      <c r="AN39" s="89"/>
      <c r="AO39" s="89"/>
      <c r="AP39" s="89"/>
      <c r="AQ39" s="89"/>
      <c r="AR39" s="85"/>
      <c r="AS39" s="90" t="s">
        <v>33</v>
      </c>
    </row>
    <row r="40" spans="1:45" s="11" customFormat="1" ht="33.75" customHeight="1" x14ac:dyDescent="0.25">
      <c r="A40" s="87"/>
      <c r="B40" s="87"/>
      <c r="C40" s="87"/>
      <c r="D40" s="87"/>
      <c r="E40" s="87"/>
      <c r="F40" s="87"/>
      <c r="G40" s="87"/>
      <c r="H40" s="87"/>
      <c r="I40" s="99" t="s">
        <v>34</v>
      </c>
      <c r="J40" s="99" t="s">
        <v>35</v>
      </c>
      <c r="K40" s="99" t="s">
        <v>36</v>
      </c>
      <c r="L40" s="99" t="s">
        <v>37</v>
      </c>
      <c r="M40" s="87"/>
      <c r="N40" s="87"/>
      <c r="O40" s="84" t="s">
        <v>38</v>
      </c>
      <c r="P40" s="85"/>
      <c r="Q40" s="84" t="s">
        <v>39</v>
      </c>
      <c r="R40" s="85"/>
      <c r="S40" s="84" t="s">
        <v>40</v>
      </c>
      <c r="T40" s="85"/>
      <c r="U40" s="84" t="s">
        <v>41</v>
      </c>
      <c r="V40" s="85"/>
      <c r="W40" s="84" t="s">
        <v>42</v>
      </c>
      <c r="X40" s="85"/>
      <c r="Y40" s="84" t="s">
        <v>43</v>
      </c>
      <c r="Z40" s="85"/>
      <c r="AA40" s="94" t="s">
        <v>44</v>
      </c>
      <c r="AB40" s="85"/>
      <c r="AC40" s="94" t="s">
        <v>45</v>
      </c>
      <c r="AD40" s="85"/>
      <c r="AE40" s="94" t="s">
        <v>46</v>
      </c>
      <c r="AF40" s="85"/>
      <c r="AG40" s="95" t="s">
        <v>47</v>
      </c>
      <c r="AH40" s="89"/>
      <c r="AI40" s="84" t="s">
        <v>48</v>
      </c>
      <c r="AJ40" s="85"/>
      <c r="AK40" s="84" t="s">
        <v>49</v>
      </c>
      <c r="AL40" s="85"/>
      <c r="AM40" s="86" t="s">
        <v>50</v>
      </c>
      <c r="AN40" s="86" t="s">
        <v>51</v>
      </c>
      <c r="AO40" s="86" t="s">
        <v>52</v>
      </c>
      <c r="AP40" s="90" t="s">
        <v>53</v>
      </c>
      <c r="AQ40" s="89"/>
      <c r="AR40" s="85"/>
      <c r="AS40" s="87"/>
    </row>
    <row r="41" spans="1:45" s="11" customFormat="1" ht="33.75" customHeight="1" x14ac:dyDescent="0.25">
      <c r="A41" s="87"/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2" t="s">
        <v>54</v>
      </c>
      <c r="P41" s="82" t="s">
        <v>55</v>
      </c>
      <c r="Q41" s="82" t="s">
        <v>54</v>
      </c>
      <c r="R41" s="82" t="s">
        <v>55</v>
      </c>
      <c r="S41" s="82" t="s">
        <v>54</v>
      </c>
      <c r="T41" s="82" t="s">
        <v>55</v>
      </c>
      <c r="U41" s="82" t="s">
        <v>54</v>
      </c>
      <c r="V41" s="82" t="s">
        <v>55</v>
      </c>
      <c r="W41" s="82" t="s">
        <v>54</v>
      </c>
      <c r="X41" s="82" t="s">
        <v>55</v>
      </c>
      <c r="Y41" s="82" t="s">
        <v>54</v>
      </c>
      <c r="Z41" s="82" t="s">
        <v>55</v>
      </c>
      <c r="AA41" s="82" t="s">
        <v>54</v>
      </c>
      <c r="AB41" s="82" t="s">
        <v>55</v>
      </c>
      <c r="AC41" s="82" t="s">
        <v>54</v>
      </c>
      <c r="AD41" s="82" t="s">
        <v>55</v>
      </c>
      <c r="AE41" s="82" t="s">
        <v>54</v>
      </c>
      <c r="AF41" s="82" t="s">
        <v>55</v>
      </c>
      <c r="AG41" s="82" t="s">
        <v>54</v>
      </c>
      <c r="AH41" s="82" t="s">
        <v>55</v>
      </c>
      <c r="AI41" s="82" t="s">
        <v>54</v>
      </c>
      <c r="AJ41" s="82" t="s">
        <v>55</v>
      </c>
      <c r="AK41" s="82" t="s">
        <v>54</v>
      </c>
      <c r="AL41" s="82" t="s">
        <v>55</v>
      </c>
      <c r="AM41" s="87"/>
      <c r="AN41" s="87"/>
      <c r="AO41" s="87"/>
      <c r="AP41" s="93" t="s">
        <v>56</v>
      </c>
      <c r="AQ41" s="103" t="s">
        <v>57</v>
      </c>
      <c r="AR41" s="91" t="s">
        <v>58</v>
      </c>
      <c r="AS41" s="87"/>
    </row>
    <row r="42" spans="1:45" s="11" customFormat="1" ht="33.75" customHeight="1" x14ac:dyDescent="0.25">
      <c r="A42" s="87"/>
      <c r="B42" s="83"/>
      <c r="C42" s="83"/>
      <c r="D42" s="87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92"/>
      <c r="AS42" s="83"/>
    </row>
    <row r="43" spans="1:45" ht="109.5" customHeight="1" x14ac:dyDescent="0.25">
      <c r="A43" s="37">
        <v>23</v>
      </c>
      <c r="B43" s="110" t="s">
        <v>142</v>
      </c>
      <c r="C43" s="110" t="s">
        <v>60</v>
      </c>
      <c r="D43" s="13">
        <v>1</v>
      </c>
      <c r="E43" s="25" t="s">
        <v>143</v>
      </c>
      <c r="F43" s="14" t="s">
        <v>144</v>
      </c>
      <c r="G43" s="102" t="s">
        <v>145</v>
      </c>
      <c r="H43" s="25" t="s">
        <v>146</v>
      </c>
      <c r="I43" s="46" t="s">
        <v>65</v>
      </c>
      <c r="J43" s="46" t="s">
        <v>65</v>
      </c>
      <c r="K43" s="46" t="s">
        <v>65</v>
      </c>
      <c r="L43" s="46" t="s">
        <v>65</v>
      </c>
      <c r="M43" s="14" t="s">
        <v>147</v>
      </c>
      <c r="N43" s="16" t="s">
        <v>115</v>
      </c>
      <c r="O43" s="46"/>
      <c r="P43" s="46"/>
      <c r="Q43" s="46"/>
      <c r="R43" s="46"/>
      <c r="S43" s="46"/>
      <c r="T43" s="46"/>
      <c r="U43" s="72"/>
      <c r="V43" s="46"/>
      <c r="X43" s="11"/>
      <c r="Y43" s="37"/>
      <c r="Z43" s="14"/>
      <c r="AA43" s="71" t="s">
        <v>68</v>
      </c>
      <c r="AB43" s="78"/>
      <c r="AC43" s="78"/>
      <c r="AD43" s="46"/>
      <c r="AE43" s="78"/>
      <c r="AF43" s="46"/>
      <c r="AH43" s="46"/>
      <c r="AI43" s="78"/>
      <c r="AJ43" s="46"/>
      <c r="AK43" s="71" t="s">
        <v>68</v>
      </c>
      <c r="AL43" s="46"/>
      <c r="AM43" s="49">
        <v>2</v>
      </c>
      <c r="AN43" s="49"/>
      <c r="AO43" s="44">
        <f t="shared" ref="AO43:AO50" si="1">+AN43/AM43</f>
        <v>0</v>
      </c>
      <c r="AP43" s="13"/>
      <c r="AQ43" s="79" t="s">
        <v>57</v>
      </c>
      <c r="AR43" s="45"/>
      <c r="AS43" s="37"/>
    </row>
    <row r="44" spans="1:45" ht="108" customHeight="1" x14ac:dyDescent="0.25">
      <c r="A44" s="37">
        <v>24</v>
      </c>
      <c r="B44" s="87"/>
      <c r="C44" s="87"/>
      <c r="D44" s="13">
        <v>2</v>
      </c>
      <c r="E44" s="25" t="s">
        <v>148</v>
      </c>
      <c r="F44" s="14" t="s">
        <v>149</v>
      </c>
      <c r="G44" s="87"/>
      <c r="H44" s="25" t="s">
        <v>150</v>
      </c>
      <c r="I44" s="46" t="s">
        <v>65</v>
      </c>
      <c r="J44" s="46" t="s">
        <v>65</v>
      </c>
      <c r="K44" s="46" t="s">
        <v>65</v>
      </c>
      <c r="L44" s="46" t="s">
        <v>65</v>
      </c>
      <c r="M44" s="14" t="s">
        <v>147</v>
      </c>
      <c r="N44" s="27" t="s">
        <v>151</v>
      </c>
      <c r="O44" s="46"/>
      <c r="P44" s="46"/>
      <c r="Q44" s="70"/>
      <c r="R44" s="46"/>
      <c r="S44" s="46"/>
      <c r="T44" s="46"/>
      <c r="U44" s="46"/>
      <c r="V44" s="46"/>
      <c r="W44" s="46"/>
      <c r="X44" s="46"/>
      <c r="Z44" s="46"/>
      <c r="AA44" s="78"/>
      <c r="AC44" s="46"/>
      <c r="AD44" s="46"/>
      <c r="AE44" s="46"/>
      <c r="AF44" s="46"/>
      <c r="AG44" s="71" t="s">
        <v>68</v>
      </c>
      <c r="AH44" s="46"/>
      <c r="AI44" s="46"/>
      <c r="AJ44" s="46"/>
      <c r="AK44" s="46"/>
      <c r="AL44" s="46"/>
      <c r="AM44" s="49">
        <v>1</v>
      </c>
      <c r="AN44" s="49"/>
      <c r="AO44" s="44">
        <f t="shared" si="1"/>
        <v>0</v>
      </c>
      <c r="AP44" s="13"/>
      <c r="AQ44" s="79" t="s">
        <v>57</v>
      </c>
      <c r="AR44" s="45"/>
      <c r="AS44" s="37"/>
    </row>
    <row r="45" spans="1:45" ht="126" customHeight="1" x14ac:dyDescent="0.25">
      <c r="A45" s="37">
        <v>25</v>
      </c>
      <c r="B45" s="87"/>
      <c r="C45" s="87"/>
      <c r="D45" s="13">
        <v>3</v>
      </c>
      <c r="E45" s="25" t="s">
        <v>152</v>
      </c>
      <c r="F45" s="14" t="s">
        <v>153</v>
      </c>
      <c r="G45" s="87"/>
      <c r="H45" s="25" t="s">
        <v>154</v>
      </c>
      <c r="I45" s="46" t="s">
        <v>65</v>
      </c>
      <c r="J45" s="46" t="s">
        <v>65</v>
      </c>
      <c r="K45" s="46" t="s">
        <v>65</v>
      </c>
      <c r="L45" s="46" t="s">
        <v>65</v>
      </c>
      <c r="M45" s="14" t="s">
        <v>155</v>
      </c>
      <c r="N45" s="27" t="s">
        <v>67</v>
      </c>
      <c r="O45" s="46"/>
      <c r="P45" s="46"/>
      <c r="Q45" s="70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78"/>
      <c r="AJ45" s="46"/>
      <c r="AK45" s="71" t="s">
        <v>68</v>
      </c>
      <c r="AL45" s="46"/>
      <c r="AM45" s="49">
        <v>1</v>
      </c>
      <c r="AN45" s="49"/>
      <c r="AO45" s="44">
        <f t="shared" si="1"/>
        <v>0</v>
      </c>
      <c r="AP45" s="13"/>
      <c r="AQ45" s="79" t="s">
        <v>57</v>
      </c>
      <c r="AR45" s="45"/>
      <c r="AS45" s="37"/>
    </row>
    <row r="46" spans="1:45" s="11" customFormat="1" ht="144.75" customHeight="1" x14ac:dyDescent="0.25">
      <c r="A46" s="37">
        <v>26</v>
      </c>
      <c r="B46" s="87"/>
      <c r="C46" s="87"/>
      <c r="D46" s="13">
        <v>4</v>
      </c>
      <c r="E46" s="25" t="s">
        <v>156</v>
      </c>
      <c r="F46" s="14" t="s">
        <v>157</v>
      </c>
      <c r="G46" s="87"/>
      <c r="H46" s="25" t="s">
        <v>113</v>
      </c>
      <c r="I46" s="46" t="s">
        <v>65</v>
      </c>
      <c r="J46" s="46" t="s">
        <v>65</v>
      </c>
      <c r="K46" s="46" t="s">
        <v>65</v>
      </c>
      <c r="L46" s="46" t="s">
        <v>65</v>
      </c>
      <c r="M46" s="14" t="s">
        <v>155</v>
      </c>
      <c r="N46" s="15" t="s">
        <v>115</v>
      </c>
      <c r="O46" s="39"/>
      <c r="P46" s="39"/>
      <c r="Q46" s="62"/>
      <c r="R46" s="37"/>
      <c r="S46" s="37"/>
      <c r="T46" s="37"/>
      <c r="U46" s="37"/>
      <c r="V46" s="37"/>
      <c r="W46" s="37"/>
      <c r="X46" s="37"/>
      <c r="Y46" s="13"/>
      <c r="Z46" s="14"/>
      <c r="AA46" s="37"/>
      <c r="AB46" s="37"/>
      <c r="AC46" s="37"/>
      <c r="AD46" s="37"/>
      <c r="AE46" s="14"/>
      <c r="AF46" s="37"/>
      <c r="AG46" s="37"/>
      <c r="AH46" s="37"/>
      <c r="AI46" s="13"/>
      <c r="AJ46" s="37"/>
      <c r="AK46" s="71" t="s">
        <v>68</v>
      </c>
      <c r="AL46" s="37"/>
      <c r="AM46" s="49">
        <v>1</v>
      </c>
      <c r="AN46" s="49"/>
      <c r="AO46" s="44">
        <f t="shared" si="1"/>
        <v>0</v>
      </c>
      <c r="AP46" s="13"/>
      <c r="AQ46" s="79" t="s">
        <v>57</v>
      </c>
      <c r="AR46" s="45"/>
      <c r="AS46" s="37"/>
    </row>
    <row r="47" spans="1:45" s="11" customFormat="1" ht="144.75" customHeight="1" x14ac:dyDescent="0.25">
      <c r="A47" s="37">
        <v>27</v>
      </c>
      <c r="B47" s="87"/>
      <c r="C47" s="87"/>
      <c r="D47" s="13">
        <v>5</v>
      </c>
      <c r="E47" s="25" t="s">
        <v>158</v>
      </c>
      <c r="F47" s="16" t="s">
        <v>159</v>
      </c>
      <c r="G47" s="87"/>
      <c r="H47" s="25" t="s">
        <v>160</v>
      </c>
      <c r="I47" s="46" t="s">
        <v>65</v>
      </c>
      <c r="J47" s="46" t="s">
        <v>65</v>
      </c>
      <c r="K47" s="46" t="s">
        <v>65</v>
      </c>
      <c r="L47" s="46" t="s">
        <v>65</v>
      </c>
      <c r="M47" s="14" t="s">
        <v>161</v>
      </c>
      <c r="N47" s="15" t="s">
        <v>67</v>
      </c>
      <c r="O47" s="39"/>
      <c r="P47" s="39"/>
      <c r="Q47" s="62"/>
      <c r="R47" s="37"/>
      <c r="S47" s="37"/>
      <c r="T47" s="37"/>
      <c r="U47" s="37"/>
      <c r="V47" s="37"/>
      <c r="X47" s="37"/>
      <c r="Y47" s="71" t="s">
        <v>68</v>
      </c>
      <c r="Z47" s="78"/>
      <c r="AB47" s="37"/>
      <c r="AC47" s="13"/>
      <c r="AD47" s="37"/>
      <c r="AE47" s="13"/>
      <c r="AG47" s="37"/>
      <c r="AH47" s="37"/>
      <c r="AI47" s="37"/>
      <c r="AJ47" s="37"/>
      <c r="AK47" s="37"/>
      <c r="AL47" s="37"/>
      <c r="AM47" s="49">
        <v>1</v>
      </c>
      <c r="AN47" s="49"/>
      <c r="AO47" s="44">
        <f t="shared" si="1"/>
        <v>0</v>
      </c>
      <c r="AP47" s="13"/>
      <c r="AQ47" s="79" t="s">
        <v>57</v>
      </c>
      <c r="AR47" s="45"/>
      <c r="AS47" s="37"/>
    </row>
    <row r="48" spans="1:45" s="11" customFormat="1" ht="104.25" customHeight="1" x14ac:dyDescent="0.25">
      <c r="A48" s="37">
        <v>29</v>
      </c>
      <c r="B48" s="87"/>
      <c r="C48" s="87"/>
      <c r="D48" s="13">
        <v>7</v>
      </c>
      <c r="E48" s="25" t="s">
        <v>162</v>
      </c>
      <c r="F48" s="14" t="s">
        <v>163</v>
      </c>
      <c r="G48" s="87"/>
      <c r="H48" s="25" t="s">
        <v>164</v>
      </c>
      <c r="I48" s="46" t="s">
        <v>65</v>
      </c>
      <c r="J48" s="46" t="s">
        <v>65</v>
      </c>
      <c r="K48" s="46" t="s">
        <v>65</v>
      </c>
      <c r="L48" s="46" t="s">
        <v>65</v>
      </c>
      <c r="M48" s="14" t="s">
        <v>165</v>
      </c>
      <c r="N48" s="76" t="s">
        <v>99</v>
      </c>
      <c r="O48" s="39"/>
      <c r="P48" s="39"/>
      <c r="Q48" s="62"/>
      <c r="R48" s="37"/>
      <c r="S48" s="37"/>
      <c r="T48" s="37"/>
      <c r="U48" s="37"/>
      <c r="V48" s="37"/>
      <c r="X48" s="37"/>
      <c r="Y48" s="13"/>
      <c r="Z48" s="14"/>
      <c r="AA48" s="37"/>
      <c r="AB48" s="37"/>
      <c r="AC48" s="13"/>
      <c r="AD48" s="14"/>
      <c r="AE48" s="14"/>
      <c r="AF48" s="37"/>
      <c r="AG48" s="71" t="s">
        <v>68</v>
      </c>
      <c r="AH48" s="37"/>
      <c r="AI48" s="37"/>
      <c r="AJ48" s="37"/>
      <c r="AK48" s="37"/>
      <c r="AL48" s="37"/>
      <c r="AM48" s="49">
        <v>1</v>
      </c>
      <c r="AN48" s="49"/>
      <c r="AO48" s="44">
        <f t="shared" si="1"/>
        <v>0</v>
      </c>
      <c r="AP48" s="13"/>
      <c r="AQ48" s="79" t="s">
        <v>57</v>
      </c>
      <c r="AR48" s="45"/>
      <c r="AS48" s="37"/>
    </row>
    <row r="49" spans="1:45" s="11" customFormat="1" ht="116.25" customHeight="1" x14ac:dyDescent="0.25">
      <c r="A49" s="37">
        <v>30</v>
      </c>
      <c r="B49" s="87"/>
      <c r="C49" s="87"/>
      <c r="D49" s="13">
        <v>8</v>
      </c>
      <c r="E49" s="25" t="s">
        <v>166</v>
      </c>
      <c r="F49" s="16" t="s">
        <v>167</v>
      </c>
      <c r="G49" s="87"/>
      <c r="H49" s="25" t="s">
        <v>168</v>
      </c>
      <c r="I49" s="46" t="s">
        <v>65</v>
      </c>
      <c r="J49" s="46" t="s">
        <v>65</v>
      </c>
      <c r="K49" s="46" t="s">
        <v>65</v>
      </c>
      <c r="L49" s="46" t="s">
        <v>65</v>
      </c>
      <c r="M49" s="14" t="s">
        <v>169</v>
      </c>
      <c r="N49" s="15" t="s">
        <v>67</v>
      </c>
      <c r="O49" s="39"/>
      <c r="P49" s="39"/>
      <c r="Q49" s="62"/>
      <c r="R49" s="37"/>
      <c r="S49" s="37"/>
      <c r="T49" s="37"/>
      <c r="U49" s="37"/>
      <c r="V49" s="37"/>
      <c r="W49" s="71" t="s">
        <v>68</v>
      </c>
      <c r="X49" s="78"/>
      <c r="Y49" s="37"/>
      <c r="AA49" s="71" t="s">
        <v>68</v>
      </c>
      <c r="AB49" s="78"/>
      <c r="AC49" s="37"/>
      <c r="AD49" s="37"/>
      <c r="AE49" s="14"/>
      <c r="AF49" s="37"/>
      <c r="AG49" s="37"/>
      <c r="AH49" s="37"/>
      <c r="AI49" s="37"/>
      <c r="AJ49" s="37"/>
      <c r="AK49" s="37"/>
      <c r="AL49" s="37"/>
      <c r="AM49" s="69">
        <v>2</v>
      </c>
      <c r="AN49" s="69"/>
      <c r="AO49" s="52">
        <f t="shared" si="1"/>
        <v>0</v>
      </c>
      <c r="AP49" s="13"/>
      <c r="AQ49" s="79" t="s">
        <v>57</v>
      </c>
      <c r="AR49" s="45"/>
      <c r="AS49" s="37"/>
    </row>
    <row r="50" spans="1:45" s="11" customFormat="1" ht="87.75" customHeight="1" x14ac:dyDescent="0.25">
      <c r="A50" s="37">
        <v>31</v>
      </c>
      <c r="B50" s="87"/>
      <c r="C50" s="87"/>
      <c r="D50" s="13">
        <v>9</v>
      </c>
      <c r="E50" s="25" t="s">
        <v>170</v>
      </c>
      <c r="F50" s="16" t="s">
        <v>171</v>
      </c>
      <c r="G50" s="87"/>
      <c r="H50" s="25" t="s">
        <v>172</v>
      </c>
      <c r="I50" s="46" t="s">
        <v>65</v>
      </c>
      <c r="J50" s="46" t="s">
        <v>65</v>
      </c>
      <c r="K50" s="46" t="s">
        <v>65</v>
      </c>
      <c r="L50" s="46" t="s">
        <v>65</v>
      </c>
      <c r="M50" s="14" t="s">
        <v>123</v>
      </c>
      <c r="N50" s="15" t="s">
        <v>115</v>
      </c>
      <c r="O50" s="39"/>
      <c r="P50" s="39"/>
      <c r="Q50" s="62"/>
      <c r="R50" s="37"/>
      <c r="S50" s="37"/>
      <c r="T50" s="37"/>
      <c r="U50" s="13"/>
      <c r="V50" s="37"/>
      <c r="W50" s="37"/>
      <c r="X50" s="37"/>
      <c r="Z50" s="37"/>
      <c r="AB50" s="37"/>
      <c r="AC50" s="71" t="s">
        <v>68</v>
      </c>
      <c r="AD50" s="78"/>
      <c r="AE50" s="71" t="s">
        <v>68</v>
      </c>
      <c r="AF50" s="78"/>
      <c r="AG50" s="37"/>
      <c r="AH50" s="37"/>
      <c r="AI50" s="37"/>
      <c r="AJ50" s="37"/>
      <c r="AK50" s="37"/>
      <c r="AL50" s="37"/>
      <c r="AM50" s="69">
        <v>2</v>
      </c>
      <c r="AN50" s="69"/>
      <c r="AO50" s="52">
        <f t="shared" si="1"/>
        <v>0</v>
      </c>
      <c r="AP50" s="13"/>
      <c r="AQ50" s="79" t="s">
        <v>57</v>
      </c>
      <c r="AR50" s="45"/>
      <c r="AS50" s="37"/>
    </row>
    <row r="51" spans="1:45" s="28" customFormat="1" ht="24.75" customHeight="1" x14ac:dyDescent="0.25">
      <c r="A51" s="45"/>
      <c r="B51" s="41"/>
      <c r="C51" s="41"/>
      <c r="D51" s="41"/>
      <c r="E51" s="40"/>
      <c r="F51" s="41"/>
      <c r="G51" s="41"/>
      <c r="H51" s="41"/>
      <c r="I51" s="41"/>
      <c r="J51" s="41"/>
      <c r="K51" s="41"/>
      <c r="L51" s="41"/>
      <c r="M51" s="41"/>
      <c r="N51" s="41"/>
      <c r="O51" s="47">
        <f>COUNTIF(O43:O50,"P")</f>
        <v>0</v>
      </c>
      <c r="P51" s="47">
        <f>COUNTIF(P43:P50,"E")</f>
        <v>0</v>
      </c>
      <c r="Q51" s="47">
        <f>COUNTIF(Q43:Q50,"P")</f>
        <v>0</v>
      </c>
      <c r="R51" s="47">
        <f>COUNTIF(R43:R50,"E")</f>
        <v>0</v>
      </c>
      <c r="S51" s="47">
        <f>COUNTIF(S43:S50,"P")</f>
        <v>0</v>
      </c>
      <c r="T51" s="47">
        <f>COUNTIF(T43:T50,"E")</f>
        <v>0</v>
      </c>
      <c r="U51" s="47">
        <f>COUNTIF(U43:U50,"P")</f>
        <v>0</v>
      </c>
      <c r="V51" s="47">
        <f>COUNTIF(V43:V50,"E")</f>
        <v>0</v>
      </c>
      <c r="W51" s="47">
        <v>1</v>
      </c>
      <c r="X51" s="47">
        <v>1</v>
      </c>
      <c r="Y51" s="47">
        <v>1</v>
      </c>
      <c r="Z51" s="47">
        <v>1</v>
      </c>
      <c r="AA51" s="47">
        <v>2</v>
      </c>
      <c r="AB51" s="47">
        <v>2</v>
      </c>
      <c r="AC51" s="47">
        <v>1</v>
      </c>
      <c r="AD51" s="47">
        <v>1</v>
      </c>
      <c r="AE51" s="47">
        <v>1</v>
      </c>
      <c r="AF51" s="47">
        <v>1</v>
      </c>
      <c r="AG51" s="47">
        <v>2</v>
      </c>
      <c r="AH51" s="47">
        <v>2</v>
      </c>
      <c r="AI51" s="47">
        <f>COUNTIF(AI43:AI50,"P")</f>
        <v>0</v>
      </c>
      <c r="AJ51" s="47">
        <f>COUNTIF(AJ43:AJ50,"E")</f>
        <v>0</v>
      </c>
      <c r="AK51" s="47">
        <v>3</v>
      </c>
      <c r="AL51" s="47">
        <v>3</v>
      </c>
      <c r="AM51" s="47">
        <v>12</v>
      </c>
      <c r="AN51" s="47"/>
      <c r="AO51" s="104">
        <v>1</v>
      </c>
      <c r="AP51" s="89"/>
      <c r="AQ51" s="89"/>
      <c r="AR51" s="89"/>
      <c r="AS51" s="85"/>
    </row>
    <row r="52" spans="1:45" s="28" customFormat="1" ht="54.75" customHeight="1" x14ac:dyDescent="0.25">
      <c r="A52" s="45"/>
      <c r="B52" s="41"/>
      <c r="C52" s="41"/>
      <c r="D52" s="123" t="s">
        <v>173</v>
      </c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89"/>
    </row>
    <row r="53" spans="1:45" s="11" customFormat="1" ht="33.75" customHeight="1" x14ac:dyDescent="0.25">
      <c r="A53" s="96" t="s">
        <v>20</v>
      </c>
      <c r="B53" s="84" t="s">
        <v>21</v>
      </c>
      <c r="C53" s="84" t="s">
        <v>22</v>
      </c>
      <c r="D53" s="96" t="s">
        <v>23</v>
      </c>
      <c r="E53" s="96" t="s">
        <v>24</v>
      </c>
      <c r="F53" s="84" t="s">
        <v>25</v>
      </c>
      <c r="G53" s="96" t="s">
        <v>26</v>
      </c>
      <c r="H53" s="84" t="s">
        <v>27</v>
      </c>
      <c r="I53" s="84" t="s">
        <v>28</v>
      </c>
      <c r="J53" s="89"/>
      <c r="K53" s="89"/>
      <c r="L53" s="85"/>
      <c r="M53" s="84" t="s">
        <v>29</v>
      </c>
      <c r="N53" s="84" t="s">
        <v>30</v>
      </c>
      <c r="O53" s="84" t="s">
        <v>31</v>
      </c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5"/>
      <c r="AM53" s="90" t="s">
        <v>32</v>
      </c>
      <c r="AN53" s="89"/>
      <c r="AO53" s="89"/>
      <c r="AP53" s="89"/>
      <c r="AQ53" s="89"/>
      <c r="AR53" s="85"/>
      <c r="AS53" s="90" t="s">
        <v>33</v>
      </c>
    </row>
    <row r="54" spans="1:45" s="11" customFormat="1" ht="33.75" customHeight="1" x14ac:dyDescent="0.25">
      <c r="A54" s="87"/>
      <c r="B54" s="87"/>
      <c r="C54" s="87"/>
      <c r="D54" s="87"/>
      <c r="E54" s="87"/>
      <c r="F54" s="87"/>
      <c r="G54" s="87"/>
      <c r="H54" s="87"/>
      <c r="I54" s="99" t="s">
        <v>34</v>
      </c>
      <c r="J54" s="99" t="s">
        <v>35</v>
      </c>
      <c r="K54" s="99" t="s">
        <v>36</v>
      </c>
      <c r="L54" s="99" t="s">
        <v>37</v>
      </c>
      <c r="M54" s="87"/>
      <c r="N54" s="87"/>
      <c r="O54" s="84" t="s">
        <v>38</v>
      </c>
      <c r="P54" s="85"/>
      <c r="Q54" s="84" t="s">
        <v>39</v>
      </c>
      <c r="R54" s="85"/>
      <c r="S54" s="84" t="s">
        <v>40</v>
      </c>
      <c r="T54" s="85"/>
      <c r="U54" s="84" t="s">
        <v>41</v>
      </c>
      <c r="V54" s="85"/>
      <c r="W54" s="84" t="s">
        <v>42</v>
      </c>
      <c r="X54" s="85"/>
      <c r="Y54" s="84" t="s">
        <v>43</v>
      </c>
      <c r="Z54" s="85"/>
      <c r="AA54" s="94" t="s">
        <v>44</v>
      </c>
      <c r="AB54" s="85"/>
      <c r="AC54" s="94" t="s">
        <v>45</v>
      </c>
      <c r="AD54" s="85"/>
      <c r="AE54" s="94" t="s">
        <v>46</v>
      </c>
      <c r="AF54" s="85"/>
      <c r="AG54" s="95" t="s">
        <v>47</v>
      </c>
      <c r="AH54" s="89"/>
      <c r="AI54" s="84" t="s">
        <v>48</v>
      </c>
      <c r="AJ54" s="85"/>
      <c r="AK54" s="84" t="s">
        <v>49</v>
      </c>
      <c r="AL54" s="85"/>
      <c r="AM54" s="86" t="s">
        <v>50</v>
      </c>
      <c r="AN54" s="86" t="s">
        <v>51</v>
      </c>
      <c r="AO54" s="86" t="s">
        <v>52</v>
      </c>
      <c r="AP54" s="90" t="s">
        <v>53</v>
      </c>
      <c r="AQ54" s="89"/>
      <c r="AR54" s="85"/>
      <c r="AS54" s="87"/>
    </row>
    <row r="55" spans="1:45" s="11" customFormat="1" ht="33.75" customHeight="1" x14ac:dyDescent="0.25">
      <c r="A55" s="87"/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2" t="s">
        <v>54</v>
      </c>
      <c r="P55" s="82" t="s">
        <v>55</v>
      </c>
      <c r="Q55" s="82" t="s">
        <v>54</v>
      </c>
      <c r="R55" s="82" t="s">
        <v>55</v>
      </c>
      <c r="S55" s="82" t="s">
        <v>54</v>
      </c>
      <c r="T55" s="82" t="s">
        <v>55</v>
      </c>
      <c r="U55" s="82" t="s">
        <v>54</v>
      </c>
      <c r="V55" s="82" t="s">
        <v>55</v>
      </c>
      <c r="W55" s="82" t="s">
        <v>54</v>
      </c>
      <c r="X55" s="82" t="s">
        <v>55</v>
      </c>
      <c r="Y55" s="82" t="s">
        <v>54</v>
      </c>
      <c r="Z55" s="82" t="s">
        <v>55</v>
      </c>
      <c r="AA55" s="82" t="s">
        <v>54</v>
      </c>
      <c r="AB55" s="82" t="s">
        <v>55</v>
      </c>
      <c r="AC55" s="82" t="s">
        <v>54</v>
      </c>
      <c r="AD55" s="82" t="s">
        <v>55</v>
      </c>
      <c r="AE55" s="82" t="s">
        <v>54</v>
      </c>
      <c r="AF55" s="82" t="s">
        <v>55</v>
      </c>
      <c r="AG55" s="82" t="s">
        <v>54</v>
      </c>
      <c r="AH55" s="82" t="s">
        <v>55</v>
      </c>
      <c r="AI55" s="82" t="s">
        <v>54</v>
      </c>
      <c r="AJ55" s="82" t="s">
        <v>55</v>
      </c>
      <c r="AK55" s="82" t="s">
        <v>54</v>
      </c>
      <c r="AL55" s="82" t="s">
        <v>55</v>
      </c>
      <c r="AM55" s="87"/>
      <c r="AN55" s="87"/>
      <c r="AO55" s="87"/>
      <c r="AP55" s="93" t="s">
        <v>56</v>
      </c>
      <c r="AQ55" s="103" t="s">
        <v>57</v>
      </c>
      <c r="AR55" s="91" t="s">
        <v>58</v>
      </c>
      <c r="AS55" s="87"/>
    </row>
    <row r="56" spans="1:45" s="20" customFormat="1" ht="33.75" customHeight="1" x14ac:dyDescent="0.25">
      <c r="A56" s="87"/>
      <c r="B56" s="83"/>
      <c r="C56" s="83"/>
      <c r="D56" s="87"/>
      <c r="E56" s="87"/>
      <c r="F56" s="83"/>
      <c r="G56" s="87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/>
      <c r="AP56" s="83"/>
      <c r="AQ56" s="83"/>
      <c r="AR56" s="92"/>
      <c r="AS56" s="83"/>
    </row>
    <row r="57" spans="1:45" s="11" customFormat="1" ht="99" customHeight="1" x14ac:dyDescent="0.25">
      <c r="A57" s="26">
        <v>32</v>
      </c>
      <c r="B57" s="130" t="s">
        <v>174</v>
      </c>
      <c r="C57" s="130" t="s">
        <v>60</v>
      </c>
      <c r="D57" s="26">
        <v>1</v>
      </c>
      <c r="E57" s="25" t="s">
        <v>175</v>
      </c>
      <c r="F57" s="16" t="s">
        <v>176</v>
      </c>
      <c r="G57" s="130" t="s">
        <v>177</v>
      </c>
      <c r="H57" s="25" t="s">
        <v>178</v>
      </c>
      <c r="I57" s="46" t="s">
        <v>65</v>
      </c>
      <c r="J57" s="46" t="s">
        <v>65</v>
      </c>
      <c r="K57" s="46" t="s">
        <v>65</v>
      </c>
      <c r="L57" s="46" t="s">
        <v>65</v>
      </c>
      <c r="M57" s="14" t="s">
        <v>179</v>
      </c>
      <c r="N57" s="26" t="s">
        <v>115</v>
      </c>
      <c r="O57" s="71" t="s">
        <v>68</v>
      </c>
      <c r="P57" s="35"/>
      <c r="Q57" s="71" t="s">
        <v>68</v>
      </c>
      <c r="R57" s="35"/>
      <c r="S57" s="71" t="s">
        <v>68</v>
      </c>
      <c r="T57" s="35"/>
      <c r="U57" s="71" t="s">
        <v>68</v>
      </c>
      <c r="V57" s="35"/>
      <c r="W57" s="71" t="s">
        <v>68</v>
      </c>
      <c r="X57" s="35"/>
      <c r="Y57" s="71" t="s">
        <v>68</v>
      </c>
      <c r="Z57" s="35"/>
      <c r="AA57" s="71" t="s">
        <v>68</v>
      </c>
      <c r="AB57" s="35"/>
      <c r="AC57" s="71" t="s">
        <v>68</v>
      </c>
      <c r="AD57" s="35"/>
      <c r="AE57" s="71" t="s">
        <v>68</v>
      </c>
      <c r="AF57" s="35"/>
      <c r="AG57" s="71" t="s">
        <v>68</v>
      </c>
      <c r="AH57" s="35"/>
      <c r="AI57" s="71" t="s">
        <v>68</v>
      </c>
      <c r="AJ57" s="35"/>
      <c r="AK57" s="71" t="s">
        <v>68</v>
      </c>
      <c r="AL57" s="35"/>
      <c r="AM57" s="69">
        <v>12</v>
      </c>
      <c r="AN57" s="69"/>
      <c r="AO57" s="52">
        <f t="shared" ref="AO57:AO65" si="2">+AN57/AM57</f>
        <v>0</v>
      </c>
      <c r="AP57" s="13"/>
      <c r="AQ57" s="79" t="s">
        <v>57</v>
      </c>
      <c r="AR57" s="35"/>
      <c r="AS57" s="48"/>
    </row>
    <row r="58" spans="1:45" s="11" customFormat="1" ht="78.75" customHeight="1" x14ac:dyDescent="0.25">
      <c r="A58" s="26">
        <v>33</v>
      </c>
      <c r="B58" s="87"/>
      <c r="C58" s="87"/>
      <c r="D58" s="26">
        <v>2</v>
      </c>
      <c r="E58" s="25" t="s">
        <v>180</v>
      </c>
      <c r="F58" s="16" t="s">
        <v>181</v>
      </c>
      <c r="G58" s="87"/>
      <c r="H58" s="25" t="s">
        <v>182</v>
      </c>
      <c r="I58" s="46" t="s">
        <v>65</v>
      </c>
      <c r="J58" s="46" t="s">
        <v>65</v>
      </c>
      <c r="K58" s="46" t="s">
        <v>65</v>
      </c>
      <c r="L58" s="46" t="s">
        <v>65</v>
      </c>
      <c r="M58" s="14" t="s">
        <v>183</v>
      </c>
      <c r="N58" s="26" t="s">
        <v>67</v>
      </c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22"/>
      <c r="Z58" s="14"/>
      <c r="AA58" s="35"/>
      <c r="AB58" s="35"/>
      <c r="AC58" s="22"/>
      <c r="AD58" s="35"/>
      <c r="AE58" s="71" t="s">
        <v>68</v>
      </c>
      <c r="AG58" s="35"/>
      <c r="AH58" s="35"/>
      <c r="AI58" s="35"/>
      <c r="AJ58" s="35"/>
      <c r="AK58" s="35"/>
      <c r="AL58" s="35"/>
      <c r="AM58" s="69">
        <v>1</v>
      </c>
      <c r="AN58" s="69">
        <f>COUNTIF(O58:AM58,"E")</f>
        <v>0</v>
      </c>
      <c r="AO58" s="52">
        <f t="shared" si="2"/>
        <v>0</v>
      </c>
      <c r="AP58" s="13"/>
      <c r="AQ58" s="79" t="s">
        <v>57</v>
      </c>
      <c r="AR58" s="35"/>
      <c r="AS58" s="48"/>
    </row>
    <row r="59" spans="1:45" s="11" customFormat="1" ht="107.25" customHeight="1" x14ac:dyDescent="0.25">
      <c r="A59" s="26">
        <v>34</v>
      </c>
      <c r="B59" s="87"/>
      <c r="C59" s="87"/>
      <c r="D59" s="26">
        <v>3</v>
      </c>
      <c r="E59" s="25" t="s">
        <v>184</v>
      </c>
      <c r="F59" s="16" t="s">
        <v>185</v>
      </c>
      <c r="G59" s="87"/>
      <c r="H59" s="25" t="s">
        <v>186</v>
      </c>
      <c r="I59" s="46" t="s">
        <v>65</v>
      </c>
      <c r="J59" s="46" t="s">
        <v>65</v>
      </c>
      <c r="K59" s="46" t="s">
        <v>65</v>
      </c>
      <c r="L59" s="46" t="s">
        <v>65</v>
      </c>
      <c r="M59" s="14" t="s">
        <v>183</v>
      </c>
      <c r="N59" s="26" t="s">
        <v>115</v>
      </c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B59" s="35"/>
      <c r="AC59" s="71" t="s">
        <v>68</v>
      </c>
      <c r="AD59" s="35"/>
      <c r="AE59" s="35"/>
      <c r="AF59" s="35"/>
      <c r="AG59" s="35"/>
      <c r="AH59" s="35"/>
      <c r="AI59" s="35"/>
      <c r="AJ59" s="35"/>
      <c r="AK59" s="71" t="s">
        <v>68</v>
      </c>
      <c r="AL59" s="35"/>
      <c r="AM59" s="69">
        <v>2</v>
      </c>
      <c r="AN59" s="69"/>
      <c r="AO59" s="52">
        <f t="shared" si="2"/>
        <v>0</v>
      </c>
      <c r="AP59" s="13"/>
      <c r="AQ59" s="79" t="s">
        <v>57</v>
      </c>
      <c r="AR59" s="35"/>
      <c r="AS59" s="48"/>
    </row>
    <row r="60" spans="1:45" s="11" customFormat="1" ht="117" customHeight="1" x14ac:dyDescent="0.25">
      <c r="A60" s="26">
        <v>35</v>
      </c>
      <c r="B60" s="87"/>
      <c r="C60" s="87"/>
      <c r="D60" s="26">
        <v>4</v>
      </c>
      <c r="E60" s="25" t="s">
        <v>187</v>
      </c>
      <c r="F60" s="16" t="s">
        <v>188</v>
      </c>
      <c r="G60" s="87"/>
      <c r="H60" s="25" t="s">
        <v>150</v>
      </c>
      <c r="I60" s="46" t="s">
        <v>65</v>
      </c>
      <c r="J60" s="46" t="s">
        <v>65</v>
      </c>
      <c r="K60" s="46" t="s">
        <v>65</v>
      </c>
      <c r="L60" s="46" t="s">
        <v>65</v>
      </c>
      <c r="M60" s="14" t="s">
        <v>147</v>
      </c>
      <c r="N60" s="27" t="s">
        <v>151</v>
      </c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71" t="s">
        <v>68</v>
      </c>
      <c r="AD60" s="35"/>
      <c r="AE60" s="35"/>
      <c r="AF60" s="35"/>
      <c r="AG60" s="35"/>
      <c r="AH60" s="35"/>
      <c r="AI60" s="35"/>
      <c r="AJ60" s="35"/>
      <c r="AK60" s="35"/>
      <c r="AL60" s="35"/>
      <c r="AM60" s="69">
        <v>1</v>
      </c>
      <c r="AN60" s="69"/>
      <c r="AO60" s="52">
        <f t="shared" si="2"/>
        <v>0</v>
      </c>
      <c r="AP60" s="13"/>
      <c r="AQ60" s="79" t="s">
        <v>57</v>
      </c>
      <c r="AR60" s="35"/>
      <c r="AS60" s="48"/>
    </row>
    <row r="61" spans="1:45" s="11" customFormat="1" ht="85.5" customHeight="1" x14ac:dyDescent="0.25">
      <c r="A61" s="26">
        <v>36</v>
      </c>
      <c r="B61" s="87"/>
      <c r="C61" s="87"/>
      <c r="D61" s="26">
        <v>5</v>
      </c>
      <c r="E61" s="25" t="s">
        <v>189</v>
      </c>
      <c r="F61" s="16" t="s">
        <v>190</v>
      </c>
      <c r="G61" s="87"/>
      <c r="H61" s="25" t="s">
        <v>182</v>
      </c>
      <c r="I61" s="46" t="s">
        <v>65</v>
      </c>
      <c r="J61" s="46" t="s">
        <v>65</v>
      </c>
      <c r="K61" s="46" t="s">
        <v>65</v>
      </c>
      <c r="L61" s="46" t="s">
        <v>65</v>
      </c>
      <c r="M61" s="14" t="s">
        <v>114</v>
      </c>
      <c r="N61" s="26" t="s">
        <v>191</v>
      </c>
      <c r="O61" s="71" t="s">
        <v>68</v>
      </c>
      <c r="P61" s="35"/>
      <c r="Q61" s="71" t="s">
        <v>68</v>
      </c>
      <c r="R61" s="35"/>
      <c r="S61" s="71" t="s">
        <v>68</v>
      </c>
      <c r="T61" s="35"/>
      <c r="U61" s="71" t="s">
        <v>68</v>
      </c>
      <c r="V61" s="35"/>
      <c r="W61" s="71" t="s">
        <v>68</v>
      </c>
      <c r="X61" s="35"/>
      <c r="Y61" s="71" t="s">
        <v>68</v>
      </c>
      <c r="Z61" s="35"/>
      <c r="AA61" s="71" t="s">
        <v>68</v>
      </c>
      <c r="AB61" s="35"/>
      <c r="AC61" s="71" t="s">
        <v>68</v>
      </c>
      <c r="AD61" s="35"/>
      <c r="AE61" s="71" t="s">
        <v>68</v>
      </c>
      <c r="AF61" s="35"/>
      <c r="AG61" s="71" t="s">
        <v>68</v>
      </c>
      <c r="AH61" s="35"/>
      <c r="AI61" s="71" t="s">
        <v>68</v>
      </c>
      <c r="AJ61" s="35"/>
      <c r="AK61" s="71" t="s">
        <v>68</v>
      </c>
      <c r="AL61" s="35"/>
      <c r="AM61" s="69">
        <v>12</v>
      </c>
      <c r="AN61" s="69"/>
      <c r="AO61" s="52">
        <f t="shared" si="2"/>
        <v>0</v>
      </c>
      <c r="AP61" s="13"/>
      <c r="AQ61" s="79" t="s">
        <v>57</v>
      </c>
      <c r="AR61" s="35"/>
      <c r="AS61" s="48"/>
    </row>
    <row r="62" spans="1:45" s="11" customFormat="1" ht="100.5" customHeight="1" x14ac:dyDescent="0.25">
      <c r="A62" s="26">
        <v>37</v>
      </c>
      <c r="B62" s="87"/>
      <c r="C62" s="87"/>
      <c r="D62" s="26">
        <v>6</v>
      </c>
      <c r="E62" s="25" t="s">
        <v>192</v>
      </c>
      <c r="F62" s="16" t="s">
        <v>193</v>
      </c>
      <c r="G62" s="87"/>
      <c r="H62" s="25" t="s">
        <v>194</v>
      </c>
      <c r="I62" s="46" t="s">
        <v>65</v>
      </c>
      <c r="J62" s="46" t="s">
        <v>65</v>
      </c>
      <c r="K62" s="46" t="s">
        <v>65</v>
      </c>
      <c r="L62" s="46" t="s">
        <v>65</v>
      </c>
      <c r="M62" s="14" t="s">
        <v>114</v>
      </c>
      <c r="N62" s="26" t="s">
        <v>115</v>
      </c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B62" s="35"/>
      <c r="AC62" s="22"/>
      <c r="AE62" s="35"/>
      <c r="AF62" s="35"/>
      <c r="AG62" s="71" t="s">
        <v>68</v>
      </c>
      <c r="AH62" s="35"/>
      <c r="AI62" s="35"/>
      <c r="AJ62" s="35"/>
      <c r="AK62" s="35"/>
      <c r="AL62" s="35"/>
      <c r="AM62" s="69">
        <v>1</v>
      </c>
      <c r="AN62" s="69"/>
      <c r="AO62" s="52">
        <f t="shared" si="2"/>
        <v>0</v>
      </c>
      <c r="AP62" s="13"/>
      <c r="AQ62" s="79" t="s">
        <v>57</v>
      </c>
      <c r="AR62" s="35"/>
      <c r="AS62" s="48"/>
    </row>
    <row r="63" spans="1:45" s="11" customFormat="1" ht="83.25" customHeight="1" x14ac:dyDescent="0.25">
      <c r="A63" s="26">
        <v>39</v>
      </c>
      <c r="B63" s="87"/>
      <c r="C63" s="87"/>
      <c r="D63" s="26">
        <v>8</v>
      </c>
      <c r="E63" s="25" t="s">
        <v>195</v>
      </c>
      <c r="F63" s="16" t="s">
        <v>193</v>
      </c>
      <c r="G63" s="87"/>
      <c r="H63" s="25" t="s">
        <v>194</v>
      </c>
      <c r="I63" s="46" t="s">
        <v>65</v>
      </c>
      <c r="J63" s="46" t="s">
        <v>65</v>
      </c>
      <c r="K63" s="46" t="s">
        <v>65</v>
      </c>
      <c r="L63" s="46" t="s">
        <v>65</v>
      </c>
      <c r="M63" s="14" t="s">
        <v>114</v>
      </c>
      <c r="N63" s="26" t="s">
        <v>67</v>
      </c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71" t="s">
        <v>68</v>
      </c>
      <c r="AH63" s="35"/>
      <c r="AI63" s="35"/>
      <c r="AJ63" s="35"/>
      <c r="AK63" s="35"/>
      <c r="AL63" s="35"/>
      <c r="AM63" s="69">
        <v>1</v>
      </c>
      <c r="AN63" s="69"/>
      <c r="AO63" s="52">
        <f t="shared" si="2"/>
        <v>0</v>
      </c>
      <c r="AP63" s="13"/>
      <c r="AQ63" s="79" t="s">
        <v>57</v>
      </c>
      <c r="AR63" s="35"/>
      <c r="AS63" s="48"/>
    </row>
    <row r="64" spans="1:45" s="11" customFormat="1" ht="75" customHeight="1" x14ac:dyDescent="0.25">
      <c r="A64" s="26">
        <v>40</v>
      </c>
      <c r="B64" s="87"/>
      <c r="C64" s="87"/>
      <c r="D64" s="26">
        <v>9</v>
      </c>
      <c r="E64" s="25" t="s">
        <v>196</v>
      </c>
      <c r="F64" s="16" t="s">
        <v>197</v>
      </c>
      <c r="G64" s="87"/>
      <c r="H64" s="25" t="s">
        <v>198</v>
      </c>
      <c r="I64" s="46" t="s">
        <v>65</v>
      </c>
      <c r="J64" s="46" t="s">
        <v>65</v>
      </c>
      <c r="K64" s="46" t="s">
        <v>65</v>
      </c>
      <c r="L64" s="46" t="s">
        <v>65</v>
      </c>
      <c r="M64" s="14" t="s">
        <v>114</v>
      </c>
      <c r="N64" s="26" t="s">
        <v>191</v>
      </c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22"/>
      <c r="AB64" s="35"/>
      <c r="AC64" s="71" t="s">
        <v>68</v>
      </c>
      <c r="AD64" s="35"/>
      <c r="AE64" s="35"/>
      <c r="AF64" s="35"/>
      <c r="AG64" s="35"/>
      <c r="AH64" s="35"/>
      <c r="AI64" s="35"/>
      <c r="AJ64" s="35"/>
      <c r="AK64" s="35"/>
      <c r="AL64" s="35"/>
      <c r="AM64" s="69">
        <v>1</v>
      </c>
      <c r="AN64" s="69"/>
      <c r="AO64" s="52">
        <f t="shared" si="2"/>
        <v>0</v>
      </c>
      <c r="AP64" s="13"/>
      <c r="AQ64" s="79" t="s">
        <v>57</v>
      </c>
      <c r="AR64" s="35"/>
      <c r="AS64" s="48"/>
    </row>
    <row r="65" spans="1:45" s="11" customFormat="1" ht="112.5" customHeight="1" x14ac:dyDescent="0.25">
      <c r="A65" s="26">
        <v>41</v>
      </c>
      <c r="B65" s="87"/>
      <c r="C65" s="87"/>
      <c r="D65" s="26">
        <v>10</v>
      </c>
      <c r="E65" s="25" t="s">
        <v>199</v>
      </c>
      <c r="F65" s="16" t="s">
        <v>200</v>
      </c>
      <c r="G65" s="87"/>
      <c r="H65" s="25" t="s">
        <v>201</v>
      </c>
      <c r="I65" s="46" t="s">
        <v>65</v>
      </c>
      <c r="J65" s="46" t="s">
        <v>65</v>
      </c>
      <c r="K65" s="46" t="s">
        <v>65</v>
      </c>
      <c r="L65" s="46" t="s">
        <v>65</v>
      </c>
      <c r="M65" s="14" t="s">
        <v>202</v>
      </c>
      <c r="N65" s="26" t="s">
        <v>191</v>
      </c>
      <c r="O65" s="35"/>
      <c r="P65" s="35"/>
      <c r="Q65" s="35"/>
      <c r="R65" s="35"/>
      <c r="S65" s="35"/>
      <c r="T65" s="22"/>
      <c r="U65" s="22"/>
      <c r="V65" s="22"/>
      <c r="W65" s="22"/>
      <c r="X65" s="22"/>
      <c r="Y65" s="22"/>
      <c r="Z65" s="35"/>
      <c r="AA65" s="35"/>
      <c r="AB65" s="35"/>
      <c r="AC65" s="22"/>
      <c r="AD65" s="35"/>
      <c r="AE65" s="22"/>
      <c r="AG65" s="71" t="s">
        <v>68</v>
      </c>
      <c r="AH65" s="35"/>
      <c r="AI65" s="35"/>
      <c r="AJ65" s="35"/>
      <c r="AK65" s="35"/>
      <c r="AL65" s="35"/>
      <c r="AM65" s="69">
        <v>1</v>
      </c>
      <c r="AN65" s="69">
        <v>0</v>
      </c>
      <c r="AO65" s="52">
        <f t="shared" si="2"/>
        <v>0</v>
      </c>
      <c r="AP65" s="13"/>
      <c r="AQ65" s="79" t="s">
        <v>57</v>
      </c>
      <c r="AR65" s="35"/>
      <c r="AS65" s="48"/>
    </row>
    <row r="66" spans="1:45" s="28" customFormat="1" ht="24.75" customHeight="1" x14ac:dyDescent="0.25">
      <c r="A66" s="45"/>
      <c r="B66" s="41"/>
      <c r="C66" s="41"/>
      <c r="D66" s="41"/>
      <c r="E66" s="40"/>
      <c r="F66" s="41"/>
      <c r="G66" s="41"/>
      <c r="H66" s="41"/>
      <c r="I66" s="41"/>
      <c r="J66" s="41"/>
      <c r="K66" s="41"/>
      <c r="L66" s="41"/>
      <c r="M66" s="41"/>
      <c r="N66" s="41"/>
      <c r="O66" s="47">
        <v>2</v>
      </c>
      <c r="P66" s="47">
        <v>2</v>
      </c>
      <c r="Q66" s="47">
        <v>2</v>
      </c>
      <c r="R66" s="47">
        <v>2</v>
      </c>
      <c r="S66" s="47">
        <v>2</v>
      </c>
      <c r="T66" s="47">
        <v>2</v>
      </c>
      <c r="U66" s="47">
        <v>2</v>
      </c>
      <c r="V66" s="47">
        <v>2</v>
      </c>
      <c r="W66" s="47">
        <v>2</v>
      </c>
      <c r="X66" s="47">
        <v>2</v>
      </c>
      <c r="Y66" s="47">
        <v>2</v>
      </c>
      <c r="Z66" s="47">
        <v>2</v>
      </c>
      <c r="AA66" s="47">
        <v>2</v>
      </c>
      <c r="AB66" s="47">
        <v>2</v>
      </c>
      <c r="AC66" s="47">
        <v>4</v>
      </c>
      <c r="AD66" s="47">
        <v>4</v>
      </c>
      <c r="AE66" s="47">
        <v>1</v>
      </c>
      <c r="AF66" s="47">
        <f>COUNTIF(AF57:AF65,"E")</f>
        <v>0</v>
      </c>
      <c r="AG66" s="47">
        <v>3</v>
      </c>
      <c r="AH66" s="47">
        <v>2</v>
      </c>
      <c r="AI66" s="47">
        <v>3</v>
      </c>
      <c r="AJ66" s="47">
        <v>3</v>
      </c>
      <c r="AK66" s="47">
        <v>2</v>
      </c>
      <c r="AL66" s="47">
        <v>2</v>
      </c>
      <c r="AM66" s="49">
        <v>33</v>
      </c>
      <c r="AN66" s="49"/>
      <c r="AO66" s="104">
        <v>0.99</v>
      </c>
      <c r="AP66" s="89"/>
      <c r="AQ66" s="89"/>
      <c r="AR66" s="89"/>
      <c r="AS66" s="85"/>
    </row>
    <row r="67" spans="1:45" s="34" customFormat="1" ht="54.75" customHeight="1" x14ac:dyDescent="0.25">
      <c r="A67" s="50"/>
      <c r="B67" s="51"/>
      <c r="C67" s="51"/>
      <c r="D67" s="126" t="s">
        <v>203</v>
      </c>
      <c r="E67" s="89"/>
      <c r="F67" s="89"/>
      <c r="G67" s="89"/>
      <c r="H67" s="89"/>
      <c r="I67" s="89"/>
      <c r="J67" s="89"/>
      <c r="K67" s="89"/>
      <c r="L67" s="89"/>
      <c r="M67" s="89"/>
      <c r="N67" s="89"/>
      <c r="O67" s="89"/>
      <c r="P67" s="89"/>
      <c r="Q67" s="89"/>
      <c r="R67" s="89"/>
      <c r="S67" s="89"/>
      <c r="T67" s="89"/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9"/>
      <c r="AG67" s="89"/>
      <c r="AH67" s="89"/>
      <c r="AI67" s="89"/>
      <c r="AJ67" s="89"/>
      <c r="AK67" s="89"/>
      <c r="AL67" s="89"/>
      <c r="AM67" s="89"/>
      <c r="AN67" s="89"/>
      <c r="AO67" s="89"/>
      <c r="AP67" s="89"/>
      <c r="AQ67" s="89"/>
      <c r="AR67" s="89"/>
      <c r="AS67" s="85"/>
    </row>
    <row r="68" spans="1:45" s="11" customFormat="1" ht="33.75" customHeight="1" x14ac:dyDescent="0.25">
      <c r="A68" s="96" t="s">
        <v>20</v>
      </c>
      <c r="B68" s="84" t="s">
        <v>21</v>
      </c>
      <c r="C68" s="84" t="s">
        <v>22</v>
      </c>
      <c r="D68" s="96" t="s">
        <v>23</v>
      </c>
      <c r="E68" s="96" t="s">
        <v>24</v>
      </c>
      <c r="F68" s="84" t="s">
        <v>25</v>
      </c>
      <c r="G68" s="96" t="s">
        <v>26</v>
      </c>
      <c r="H68" s="84" t="s">
        <v>27</v>
      </c>
      <c r="I68" s="84" t="s">
        <v>28</v>
      </c>
      <c r="J68" s="89"/>
      <c r="K68" s="89"/>
      <c r="L68" s="85"/>
      <c r="M68" s="84" t="s">
        <v>29</v>
      </c>
      <c r="N68" s="84" t="s">
        <v>30</v>
      </c>
      <c r="O68" s="84" t="s">
        <v>31</v>
      </c>
      <c r="P68" s="89"/>
      <c r="Q68" s="89"/>
      <c r="R68" s="89"/>
      <c r="S68" s="89"/>
      <c r="T68" s="89"/>
      <c r="U68" s="89"/>
      <c r="V68" s="89"/>
      <c r="W68" s="89"/>
      <c r="X68" s="89"/>
      <c r="Y68" s="89"/>
      <c r="Z68" s="89"/>
      <c r="AA68" s="89"/>
      <c r="AB68" s="89"/>
      <c r="AC68" s="89"/>
      <c r="AD68" s="89"/>
      <c r="AE68" s="89"/>
      <c r="AF68" s="89"/>
      <c r="AG68" s="89"/>
      <c r="AH68" s="89"/>
      <c r="AI68" s="89"/>
      <c r="AJ68" s="89"/>
      <c r="AK68" s="89"/>
      <c r="AL68" s="85"/>
      <c r="AM68" s="90" t="s">
        <v>32</v>
      </c>
      <c r="AN68" s="89"/>
      <c r="AO68" s="89"/>
      <c r="AP68" s="89"/>
      <c r="AQ68" s="89"/>
      <c r="AR68" s="85"/>
      <c r="AS68" s="90" t="s">
        <v>33</v>
      </c>
    </row>
    <row r="69" spans="1:45" s="11" customFormat="1" ht="33.75" customHeight="1" x14ac:dyDescent="0.25">
      <c r="A69" s="87"/>
      <c r="B69" s="87"/>
      <c r="C69" s="87"/>
      <c r="D69" s="87"/>
      <c r="E69" s="87"/>
      <c r="F69" s="87"/>
      <c r="G69" s="87"/>
      <c r="H69" s="87"/>
      <c r="I69" s="99" t="s">
        <v>34</v>
      </c>
      <c r="J69" s="99" t="s">
        <v>35</v>
      </c>
      <c r="K69" s="99" t="s">
        <v>36</v>
      </c>
      <c r="L69" s="99" t="s">
        <v>37</v>
      </c>
      <c r="M69" s="87"/>
      <c r="N69" s="87"/>
      <c r="O69" s="84" t="s">
        <v>38</v>
      </c>
      <c r="P69" s="85"/>
      <c r="Q69" s="84" t="s">
        <v>39</v>
      </c>
      <c r="R69" s="85"/>
      <c r="S69" s="84" t="s">
        <v>40</v>
      </c>
      <c r="T69" s="85"/>
      <c r="U69" s="84" t="s">
        <v>41</v>
      </c>
      <c r="V69" s="85"/>
      <c r="W69" s="84" t="s">
        <v>42</v>
      </c>
      <c r="X69" s="85"/>
      <c r="Y69" s="84" t="s">
        <v>43</v>
      </c>
      <c r="Z69" s="85"/>
      <c r="AA69" s="94" t="s">
        <v>44</v>
      </c>
      <c r="AB69" s="85"/>
      <c r="AC69" s="94" t="s">
        <v>45</v>
      </c>
      <c r="AD69" s="85"/>
      <c r="AE69" s="94" t="s">
        <v>46</v>
      </c>
      <c r="AF69" s="85"/>
      <c r="AG69" s="95" t="s">
        <v>47</v>
      </c>
      <c r="AH69" s="89"/>
      <c r="AI69" s="84" t="s">
        <v>48</v>
      </c>
      <c r="AJ69" s="85"/>
      <c r="AK69" s="84" t="s">
        <v>49</v>
      </c>
      <c r="AL69" s="85"/>
      <c r="AM69" s="86" t="s">
        <v>50</v>
      </c>
      <c r="AN69" s="86" t="s">
        <v>51</v>
      </c>
      <c r="AO69" s="86" t="s">
        <v>52</v>
      </c>
      <c r="AP69" s="90" t="s">
        <v>53</v>
      </c>
      <c r="AQ69" s="89"/>
      <c r="AR69" s="85"/>
      <c r="AS69" s="87"/>
    </row>
    <row r="70" spans="1:45" s="11" customFormat="1" ht="33.75" customHeight="1" x14ac:dyDescent="0.25">
      <c r="A70" s="87"/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2" t="s">
        <v>54</v>
      </c>
      <c r="P70" s="82" t="s">
        <v>55</v>
      </c>
      <c r="Q70" s="82" t="s">
        <v>54</v>
      </c>
      <c r="R70" s="82" t="s">
        <v>55</v>
      </c>
      <c r="S70" s="82" t="s">
        <v>54</v>
      </c>
      <c r="T70" s="82" t="s">
        <v>55</v>
      </c>
      <c r="U70" s="82" t="s">
        <v>54</v>
      </c>
      <c r="V70" s="82" t="s">
        <v>55</v>
      </c>
      <c r="W70" s="82" t="s">
        <v>54</v>
      </c>
      <c r="X70" s="82" t="s">
        <v>55</v>
      </c>
      <c r="Y70" s="82" t="s">
        <v>54</v>
      </c>
      <c r="Z70" s="82" t="s">
        <v>55</v>
      </c>
      <c r="AA70" s="82" t="s">
        <v>54</v>
      </c>
      <c r="AB70" s="82" t="s">
        <v>55</v>
      </c>
      <c r="AC70" s="82" t="s">
        <v>54</v>
      </c>
      <c r="AD70" s="82" t="s">
        <v>55</v>
      </c>
      <c r="AE70" s="82" t="s">
        <v>54</v>
      </c>
      <c r="AF70" s="82" t="s">
        <v>55</v>
      </c>
      <c r="AG70" s="82" t="s">
        <v>54</v>
      </c>
      <c r="AH70" s="82" t="s">
        <v>55</v>
      </c>
      <c r="AI70" s="82" t="s">
        <v>54</v>
      </c>
      <c r="AJ70" s="82" t="s">
        <v>55</v>
      </c>
      <c r="AK70" s="82" t="s">
        <v>54</v>
      </c>
      <c r="AL70" s="82" t="s">
        <v>55</v>
      </c>
      <c r="AM70" s="87"/>
      <c r="AN70" s="87"/>
      <c r="AO70" s="87"/>
      <c r="AP70" s="93" t="s">
        <v>56</v>
      </c>
      <c r="AQ70" s="103" t="s">
        <v>57</v>
      </c>
      <c r="AR70" s="91" t="s">
        <v>58</v>
      </c>
      <c r="AS70" s="87"/>
    </row>
    <row r="71" spans="1:45" s="11" customFormat="1" ht="33.75" customHeight="1" x14ac:dyDescent="0.25">
      <c r="A71" s="87"/>
      <c r="B71" s="83"/>
      <c r="C71" s="83"/>
      <c r="D71" s="87"/>
      <c r="E71" s="87"/>
      <c r="F71" s="83"/>
      <c r="G71" s="87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3"/>
      <c r="X71" s="83"/>
      <c r="Y71" s="83"/>
      <c r="Z71" s="83"/>
      <c r="AA71" s="83"/>
      <c r="AB71" s="83"/>
      <c r="AC71" s="83"/>
      <c r="AD71" s="83"/>
      <c r="AE71" s="83"/>
      <c r="AF71" s="83"/>
      <c r="AG71" s="83"/>
      <c r="AH71" s="83"/>
      <c r="AI71" s="83"/>
      <c r="AJ71" s="83"/>
      <c r="AK71" s="83"/>
      <c r="AL71" s="83"/>
      <c r="AM71" s="83"/>
      <c r="AN71" s="83"/>
      <c r="AO71" s="83"/>
      <c r="AP71" s="83"/>
      <c r="AQ71" s="83"/>
      <c r="AR71" s="92"/>
      <c r="AS71" s="83"/>
    </row>
    <row r="72" spans="1:45" s="3" customFormat="1" ht="135" customHeight="1" x14ac:dyDescent="0.25">
      <c r="A72" s="13">
        <v>42</v>
      </c>
      <c r="B72" s="110" t="s">
        <v>142</v>
      </c>
      <c r="C72" s="97" t="s">
        <v>60</v>
      </c>
      <c r="D72" s="13">
        <v>1</v>
      </c>
      <c r="E72" s="25" t="s">
        <v>204</v>
      </c>
      <c r="F72" s="36" t="s">
        <v>205</v>
      </c>
      <c r="G72" s="132" t="s">
        <v>206</v>
      </c>
      <c r="H72" s="25" t="s">
        <v>207</v>
      </c>
      <c r="I72" s="13" t="s">
        <v>65</v>
      </c>
      <c r="J72" s="13" t="s">
        <v>65</v>
      </c>
      <c r="K72" s="13" t="s">
        <v>65</v>
      </c>
      <c r="L72" s="13" t="s">
        <v>65</v>
      </c>
      <c r="M72" s="14" t="s">
        <v>208</v>
      </c>
      <c r="N72" s="26" t="s">
        <v>209</v>
      </c>
      <c r="O72" s="80" t="s">
        <v>68</v>
      </c>
      <c r="P72" s="14"/>
      <c r="Q72" s="14"/>
      <c r="R72" s="14"/>
      <c r="S72" s="14"/>
      <c r="T72" s="14"/>
      <c r="U72" s="14"/>
      <c r="V72" s="14"/>
      <c r="W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69">
        <v>1</v>
      </c>
      <c r="AN72" s="69">
        <v>1</v>
      </c>
      <c r="AO72" s="52">
        <f t="shared" ref="AO72:AO86" si="3">+AN72/AM72</f>
        <v>1</v>
      </c>
      <c r="AP72" s="53"/>
      <c r="AQ72" s="79" t="s">
        <v>57</v>
      </c>
      <c r="AR72" s="53"/>
      <c r="AS72" s="13"/>
    </row>
    <row r="73" spans="1:45" s="3" customFormat="1" ht="115.5" customHeight="1" x14ac:dyDescent="0.25">
      <c r="A73" s="13">
        <v>43</v>
      </c>
      <c r="B73" s="87"/>
      <c r="C73" s="87"/>
      <c r="D73" s="13">
        <v>2</v>
      </c>
      <c r="E73" s="25" t="s">
        <v>210</v>
      </c>
      <c r="F73" s="36" t="s">
        <v>211</v>
      </c>
      <c r="G73" s="87"/>
      <c r="H73" s="25" t="s">
        <v>212</v>
      </c>
      <c r="I73" s="13" t="s">
        <v>65</v>
      </c>
      <c r="J73" s="13" t="s">
        <v>65</v>
      </c>
      <c r="K73" s="13" t="s">
        <v>65</v>
      </c>
      <c r="L73" s="13" t="s">
        <v>65</v>
      </c>
      <c r="M73" s="14" t="s">
        <v>213</v>
      </c>
      <c r="N73" s="26" t="s">
        <v>67</v>
      </c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80" t="s">
        <v>68</v>
      </c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69">
        <v>1</v>
      </c>
      <c r="AN73" s="69"/>
      <c r="AO73" s="52">
        <f t="shared" si="3"/>
        <v>0</v>
      </c>
      <c r="AP73" s="53"/>
      <c r="AQ73" s="79" t="s">
        <v>57</v>
      </c>
      <c r="AR73" s="53"/>
      <c r="AS73" s="13"/>
    </row>
    <row r="74" spans="1:45" s="3" customFormat="1" ht="102.75" customHeight="1" x14ac:dyDescent="0.25">
      <c r="A74" s="13">
        <v>44</v>
      </c>
      <c r="B74" s="87"/>
      <c r="C74" s="87"/>
      <c r="D74" s="13">
        <v>3</v>
      </c>
      <c r="E74" s="25" t="s">
        <v>325</v>
      </c>
      <c r="F74" s="36" t="s">
        <v>211</v>
      </c>
      <c r="G74" s="87"/>
      <c r="H74" s="25" t="s">
        <v>212</v>
      </c>
      <c r="I74" s="13" t="s">
        <v>65</v>
      </c>
      <c r="J74" s="13" t="s">
        <v>65</v>
      </c>
      <c r="K74" s="13" t="s">
        <v>65</v>
      </c>
      <c r="L74" s="13" t="s">
        <v>65</v>
      </c>
      <c r="M74" s="14" t="s">
        <v>213</v>
      </c>
      <c r="N74" s="26" t="s">
        <v>115</v>
      </c>
      <c r="O74" s="14"/>
      <c r="P74" s="14"/>
      <c r="Q74" s="14"/>
      <c r="R74" s="14"/>
      <c r="S74" s="80" t="s">
        <v>68</v>
      </c>
      <c r="T74" s="14"/>
      <c r="U74" s="14"/>
      <c r="V74" s="14"/>
      <c r="W74" s="14"/>
      <c r="X74" s="14"/>
      <c r="Y74" s="14"/>
      <c r="Z74" s="14"/>
      <c r="AB74" s="14"/>
      <c r="AC74" s="14"/>
      <c r="AD74" s="14"/>
      <c r="AE74" s="14"/>
      <c r="AF74" s="14"/>
      <c r="AG74" s="14"/>
      <c r="AH74" s="14"/>
      <c r="AI74" s="14"/>
      <c r="AJ74" s="14"/>
      <c r="AK74" s="80" t="s">
        <v>68</v>
      </c>
      <c r="AL74" s="14"/>
      <c r="AM74" s="69">
        <v>2</v>
      </c>
      <c r="AN74" s="69"/>
      <c r="AO74" s="52">
        <f t="shared" si="3"/>
        <v>0</v>
      </c>
      <c r="AP74" s="53"/>
      <c r="AQ74" s="79" t="s">
        <v>57</v>
      </c>
      <c r="AR74" s="53"/>
      <c r="AS74" s="13"/>
    </row>
    <row r="75" spans="1:45" s="9" customFormat="1" ht="108" customHeight="1" x14ac:dyDescent="0.25">
      <c r="A75" s="13">
        <v>45</v>
      </c>
      <c r="B75" s="87"/>
      <c r="C75" s="87"/>
      <c r="D75" s="13">
        <v>4</v>
      </c>
      <c r="E75" s="25" t="s">
        <v>214</v>
      </c>
      <c r="F75" s="36" t="s">
        <v>215</v>
      </c>
      <c r="G75" s="87"/>
      <c r="H75" s="25" t="s">
        <v>212</v>
      </c>
      <c r="I75" s="13" t="s">
        <v>65</v>
      </c>
      <c r="J75" s="13" t="s">
        <v>65</v>
      </c>
      <c r="K75" s="13" t="s">
        <v>65</v>
      </c>
      <c r="L75" s="13" t="s">
        <v>65</v>
      </c>
      <c r="M75" s="14" t="s">
        <v>216</v>
      </c>
      <c r="N75" s="14" t="s">
        <v>99</v>
      </c>
      <c r="O75" s="14"/>
      <c r="P75" s="14"/>
      <c r="Q75" s="14"/>
      <c r="R75" s="14"/>
      <c r="S75" s="14"/>
      <c r="T75" s="14"/>
      <c r="U75" s="14"/>
      <c r="V75" s="14"/>
      <c r="W75" s="14"/>
      <c r="Y75" s="14"/>
      <c r="Z75" s="14"/>
      <c r="AC75" s="14"/>
      <c r="AD75" s="14"/>
      <c r="AE75" s="14"/>
      <c r="AF75" s="14"/>
      <c r="AH75" s="14"/>
      <c r="AI75" s="14"/>
      <c r="AJ75" s="14"/>
      <c r="AK75" s="80" t="s">
        <v>68</v>
      </c>
      <c r="AL75" s="13"/>
      <c r="AM75" s="69">
        <v>1</v>
      </c>
      <c r="AN75" s="69">
        <v>0</v>
      </c>
      <c r="AO75" s="52">
        <f t="shared" si="3"/>
        <v>0</v>
      </c>
      <c r="AP75" s="53"/>
      <c r="AQ75" s="79" t="s">
        <v>57</v>
      </c>
      <c r="AR75" s="53"/>
      <c r="AS75" s="13"/>
    </row>
    <row r="76" spans="1:45" s="9" customFormat="1" ht="112.5" customHeight="1" x14ac:dyDescent="0.25">
      <c r="A76" s="13">
        <v>46</v>
      </c>
      <c r="B76" s="87"/>
      <c r="C76" s="87"/>
      <c r="D76" s="13">
        <v>5</v>
      </c>
      <c r="E76" s="25" t="s">
        <v>217</v>
      </c>
      <c r="F76" s="36" t="s">
        <v>211</v>
      </c>
      <c r="G76" s="87"/>
      <c r="H76" s="25" t="s">
        <v>212</v>
      </c>
      <c r="I76" s="13" t="s">
        <v>65</v>
      </c>
      <c r="J76" s="13" t="s">
        <v>65</v>
      </c>
      <c r="K76" s="13" t="s">
        <v>65</v>
      </c>
      <c r="L76" s="13" t="s">
        <v>65</v>
      </c>
      <c r="M76" s="14" t="s">
        <v>213</v>
      </c>
      <c r="N76" s="14" t="s">
        <v>67</v>
      </c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B76" s="14"/>
      <c r="AC76" s="14"/>
      <c r="AD76" s="14"/>
      <c r="AE76" s="80" t="s">
        <v>68</v>
      </c>
      <c r="AF76" s="14"/>
      <c r="AG76" s="14"/>
      <c r="AH76" s="14"/>
      <c r="AI76" s="14"/>
      <c r="AJ76" s="14"/>
      <c r="AK76" s="14"/>
      <c r="AL76" s="14"/>
      <c r="AM76" s="69">
        <v>1</v>
      </c>
      <c r="AN76" s="69"/>
      <c r="AO76" s="52">
        <f t="shared" si="3"/>
        <v>0</v>
      </c>
      <c r="AP76" s="53"/>
      <c r="AQ76" s="79" t="s">
        <v>57</v>
      </c>
      <c r="AR76" s="53"/>
      <c r="AS76" s="13"/>
    </row>
    <row r="77" spans="1:45" s="9" customFormat="1" ht="114" customHeight="1" x14ac:dyDescent="0.25">
      <c r="A77" s="13">
        <v>47</v>
      </c>
      <c r="B77" s="87"/>
      <c r="C77" s="87"/>
      <c r="D77" s="13">
        <v>6</v>
      </c>
      <c r="E77" s="25" t="s">
        <v>218</v>
      </c>
      <c r="F77" s="36" t="s">
        <v>211</v>
      </c>
      <c r="G77" s="87"/>
      <c r="H77" s="25" t="s">
        <v>212</v>
      </c>
      <c r="I77" s="13" t="s">
        <v>65</v>
      </c>
      <c r="J77" s="13" t="s">
        <v>65</v>
      </c>
      <c r="K77" s="13" t="s">
        <v>65</v>
      </c>
      <c r="L77" s="13" t="s">
        <v>65</v>
      </c>
      <c r="M77" s="14" t="s">
        <v>213</v>
      </c>
      <c r="N77" s="14" t="s">
        <v>67</v>
      </c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D77" s="14"/>
      <c r="AE77" s="80" t="s">
        <v>68</v>
      </c>
      <c r="AF77" s="14"/>
      <c r="AG77" s="14"/>
      <c r="AH77" s="14"/>
      <c r="AI77" s="14"/>
      <c r="AJ77" s="14"/>
      <c r="AK77" s="14"/>
      <c r="AL77" s="14"/>
      <c r="AM77" s="69">
        <v>1</v>
      </c>
      <c r="AN77" s="69"/>
      <c r="AO77" s="52">
        <f t="shared" si="3"/>
        <v>0</v>
      </c>
      <c r="AP77" s="53"/>
      <c r="AQ77" s="79" t="s">
        <v>57</v>
      </c>
      <c r="AR77" s="53"/>
      <c r="AS77" s="13"/>
    </row>
    <row r="78" spans="1:45" s="9" customFormat="1" ht="114" customHeight="1" x14ac:dyDescent="0.25">
      <c r="A78" s="13">
        <v>48</v>
      </c>
      <c r="B78" s="87"/>
      <c r="C78" s="87"/>
      <c r="D78" s="13">
        <v>7</v>
      </c>
      <c r="E78" s="25" t="s">
        <v>219</v>
      </c>
      <c r="F78" s="36" t="s">
        <v>211</v>
      </c>
      <c r="G78" s="87"/>
      <c r="H78" s="25" t="s">
        <v>212</v>
      </c>
      <c r="I78" s="13" t="s">
        <v>65</v>
      </c>
      <c r="J78" s="13" t="s">
        <v>65</v>
      </c>
      <c r="K78" s="13" t="s">
        <v>65</v>
      </c>
      <c r="L78" s="13" t="s">
        <v>65</v>
      </c>
      <c r="M78" s="14" t="s">
        <v>213</v>
      </c>
      <c r="N78" s="14" t="s">
        <v>67</v>
      </c>
      <c r="O78" s="14"/>
      <c r="P78" s="14"/>
      <c r="Q78" s="14"/>
      <c r="R78" s="14"/>
      <c r="S78" s="14"/>
      <c r="T78" s="14"/>
      <c r="U78" s="14"/>
      <c r="V78" s="14"/>
      <c r="W78" s="80" t="s">
        <v>68</v>
      </c>
      <c r="X78" s="14"/>
      <c r="Y78" s="14"/>
      <c r="Z78" s="14"/>
      <c r="AA78" s="14"/>
      <c r="AB78" s="14"/>
      <c r="AD78" s="14"/>
      <c r="AE78" s="14"/>
      <c r="AF78" s="14"/>
      <c r="AG78" s="14"/>
      <c r="AH78" s="14"/>
      <c r="AI78" s="14"/>
      <c r="AJ78" s="14"/>
      <c r="AK78" s="14"/>
      <c r="AL78" s="14"/>
      <c r="AM78" s="69">
        <v>1</v>
      </c>
      <c r="AN78" s="69"/>
      <c r="AO78" s="52">
        <f t="shared" si="3"/>
        <v>0</v>
      </c>
      <c r="AP78" s="53"/>
      <c r="AQ78" s="79" t="s">
        <v>57</v>
      </c>
      <c r="AR78" s="53"/>
      <c r="AS78" s="13"/>
    </row>
    <row r="79" spans="1:45" s="9" customFormat="1" ht="90" customHeight="1" x14ac:dyDescent="0.25">
      <c r="A79" s="13">
        <v>49</v>
      </c>
      <c r="B79" s="87"/>
      <c r="C79" s="87"/>
      <c r="D79" s="13">
        <v>8</v>
      </c>
      <c r="E79" s="25" t="s">
        <v>220</v>
      </c>
      <c r="F79" s="36" t="s">
        <v>221</v>
      </c>
      <c r="G79" s="87"/>
      <c r="H79" s="25" t="s">
        <v>212</v>
      </c>
      <c r="I79" s="13" t="s">
        <v>65</v>
      </c>
      <c r="J79" s="13" t="s">
        <v>65</v>
      </c>
      <c r="K79" s="13" t="s">
        <v>65</v>
      </c>
      <c r="L79" s="13" t="s">
        <v>65</v>
      </c>
      <c r="M79" s="14" t="s">
        <v>213</v>
      </c>
      <c r="N79" s="14" t="s">
        <v>99</v>
      </c>
      <c r="O79" s="80" t="s">
        <v>68</v>
      </c>
      <c r="P79" s="14"/>
      <c r="Q79" s="14"/>
      <c r="R79" s="14"/>
      <c r="S79" s="14"/>
      <c r="T79" s="14"/>
      <c r="U79" s="14"/>
      <c r="V79" s="14"/>
      <c r="W79" s="80" t="s">
        <v>68</v>
      </c>
      <c r="X79" s="14"/>
      <c r="Y79" s="14"/>
      <c r="Z79" s="14"/>
      <c r="AA79" s="14"/>
      <c r="AB79" s="14"/>
      <c r="AC79" s="80" t="s">
        <v>68</v>
      </c>
      <c r="AD79" s="14"/>
      <c r="AE79" s="14"/>
      <c r="AG79" s="14"/>
      <c r="AH79" s="14"/>
      <c r="AI79" s="80" t="s">
        <v>68</v>
      </c>
      <c r="AJ79" s="14"/>
      <c r="AK79" s="14"/>
      <c r="AL79" s="14"/>
      <c r="AM79" s="69">
        <v>4</v>
      </c>
      <c r="AN79" s="69"/>
      <c r="AO79" s="52">
        <f t="shared" si="3"/>
        <v>0</v>
      </c>
      <c r="AP79" s="53"/>
      <c r="AQ79" s="79" t="s">
        <v>57</v>
      </c>
      <c r="AR79" s="37"/>
      <c r="AS79" s="13"/>
    </row>
    <row r="80" spans="1:45" s="9" customFormat="1" ht="96" customHeight="1" x14ac:dyDescent="0.25">
      <c r="A80" s="13">
        <v>50</v>
      </c>
      <c r="B80" s="87"/>
      <c r="C80" s="87"/>
      <c r="D80" s="13">
        <v>9</v>
      </c>
      <c r="E80" s="25" t="s">
        <v>222</v>
      </c>
      <c r="F80" s="36" t="s">
        <v>221</v>
      </c>
      <c r="G80" s="87"/>
      <c r="H80" s="25" t="s">
        <v>212</v>
      </c>
      <c r="I80" s="13" t="s">
        <v>65</v>
      </c>
      <c r="J80" s="13" t="s">
        <v>65</v>
      </c>
      <c r="K80" s="13" t="s">
        <v>65</v>
      </c>
      <c r="L80" s="13" t="s">
        <v>65</v>
      </c>
      <c r="M80" s="14" t="s">
        <v>223</v>
      </c>
      <c r="N80" s="14" t="s">
        <v>67</v>
      </c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80" t="s">
        <v>68</v>
      </c>
      <c r="AF80" s="14"/>
      <c r="AG80" s="14"/>
      <c r="AH80" s="14"/>
      <c r="AI80" s="14"/>
      <c r="AJ80" s="14"/>
      <c r="AK80" s="14"/>
      <c r="AL80" s="14"/>
      <c r="AM80" s="69">
        <v>1</v>
      </c>
      <c r="AN80" s="69"/>
      <c r="AO80" s="52">
        <f t="shared" si="3"/>
        <v>0</v>
      </c>
      <c r="AP80" s="53"/>
      <c r="AQ80" s="79" t="s">
        <v>57</v>
      </c>
      <c r="AR80" s="60"/>
      <c r="AS80" s="13"/>
    </row>
    <row r="81" spans="1:45" s="9" customFormat="1" ht="111.75" customHeight="1" x14ac:dyDescent="0.25">
      <c r="A81" s="13">
        <v>51</v>
      </c>
      <c r="B81" s="87"/>
      <c r="C81" s="87"/>
      <c r="D81" s="13">
        <v>10</v>
      </c>
      <c r="E81" s="25" t="s">
        <v>224</v>
      </c>
      <c r="F81" s="36" t="s">
        <v>221</v>
      </c>
      <c r="G81" s="87"/>
      <c r="H81" s="25" t="s">
        <v>212</v>
      </c>
      <c r="I81" s="13" t="s">
        <v>65</v>
      </c>
      <c r="J81" s="13" t="s">
        <v>65</v>
      </c>
      <c r="K81" s="13" t="s">
        <v>65</v>
      </c>
      <c r="L81" s="13" t="s">
        <v>65</v>
      </c>
      <c r="M81" s="14" t="s">
        <v>223</v>
      </c>
      <c r="N81" s="14" t="s">
        <v>67</v>
      </c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80" t="s">
        <v>68</v>
      </c>
      <c r="AJ81" s="14"/>
      <c r="AK81" s="14"/>
      <c r="AL81" s="14"/>
      <c r="AM81" s="69">
        <v>1</v>
      </c>
      <c r="AN81" s="69"/>
      <c r="AO81" s="52">
        <f t="shared" si="3"/>
        <v>0</v>
      </c>
      <c r="AP81" s="53"/>
      <c r="AQ81" s="79" t="s">
        <v>57</v>
      </c>
      <c r="AR81" s="60"/>
      <c r="AS81" s="13"/>
    </row>
    <row r="82" spans="1:45" s="9" customFormat="1" ht="83.25" customHeight="1" x14ac:dyDescent="0.25">
      <c r="A82" s="13">
        <v>52</v>
      </c>
      <c r="B82" s="87"/>
      <c r="C82" s="87"/>
      <c r="D82" s="13">
        <v>11</v>
      </c>
      <c r="E82" s="25" t="s">
        <v>225</v>
      </c>
      <c r="F82" s="26" t="s">
        <v>226</v>
      </c>
      <c r="G82" s="87"/>
      <c r="H82" s="25" t="s">
        <v>212</v>
      </c>
      <c r="I82" s="13" t="s">
        <v>65</v>
      </c>
      <c r="J82" s="13" t="s">
        <v>65</v>
      </c>
      <c r="K82" s="13" t="s">
        <v>65</v>
      </c>
      <c r="L82" s="13" t="s">
        <v>65</v>
      </c>
      <c r="M82" s="14" t="s">
        <v>223</v>
      </c>
      <c r="N82" s="14" t="s">
        <v>191</v>
      </c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80" t="s">
        <v>68</v>
      </c>
      <c r="AF82" s="14"/>
      <c r="AG82" s="14"/>
      <c r="AH82" s="14"/>
      <c r="AI82" s="14"/>
      <c r="AJ82" s="14"/>
      <c r="AK82" s="14"/>
      <c r="AL82" s="14"/>
      <c r="AM82" s="69">
        <v>1</v>
      </c>
      <c r="AN82" s="69"/>
      <c r="AO82" s="52">
        <f t="shared" si="3"/>
        <v>0</v>
      </c>
      <c r="AP82" s="53"/>
      <c r="AQ82" s="79" t="s">
        <v>57</v>
      </c>
      <c r="AR82" s="60"/>
      <c r="AS82" s="13"/>
    </row>
    <row r="83" spans="1:45" s="9" customFormat="1" ht="69.75" customHeight="1" x14ac:dyDescent="0.25">
      <c r="A83" s="13">
        <v>53</v>
      </c>
      <c r="B83" s="87"/>
      <c r="C83" s="87"/>
      <c r="D83" s="13">
        <v>12</v>
      </c>
      <c r="E83" s="25" t="s">
        <v>227</v>
      </c>
      <c r="F83" s="26" t="s">
        <v>228</v>
      </c>
      <c r="G83" s="87"/>
      <c r="H83" s="25" t="s">
        <v>212</v>
      </c>
      <c r="I83" s="13" t="s">
        <v>65</v>
      </c>
      <c r="J83" s="13" t="s">
        <v>65</v>
      </c>
      <c r="K83" s="13" t="s">
        <v>65</v>
      </c>
      <c r="L83" s="13" t="s">
        <v>65</v>
      </c>
      <c r="M83" s="14" t="s">
        <v>229</v>
      </c>
      <c r="N83" s="14" t="s">
        <v>230</v>
      </c>
      <c r="O83" s="80" t="s">
        <v>68</v>
      </c>
      <c r="P83" s="14"/>
      <c r="Q83" s="80" t="s">
        <v>68</v>
      </c>
      <c r="R83" s="14"/>
      <c r="S83" s="80" t="s">
        <v>68</v>
      </c>
      <c r="T83" s="14"/>
      <c r="U83" s="80" t="s">
        <v>68</v>
      </c>
      <c r="V83" s="14"/>
      <c r="W83" s="80" t="s">
        <v>68</v>
      </c>
      <c r="X83" s="14"/>
      <c r="Y83" s="80" t="s">
        <v>68</v>
      </c>
      <c r="Z83" s="14"/>
      <c r="AA83" s="80" t="s">
        <v>68</v>
      </c>
      <c r="AB83" s="14"/>
      <c r="AC83" s="80" t="s">
        <v>68</v>
      </c>
      <c r="AD83" s="14"/>
      <c r="AE83" s="80" t="s">
        <v>68</v>
      </c>
      <c r="AF83" s="14"/>
      <c r="AG83" s="80" t="s">
        <v>68</v>
      </c>
      <c r="AH83" s="14"/>
      <c r="AI83" s="80" t="s">
        <v>68</v>
      </c>
      <c r="AJ83" s="14"/>
      <c r="AK83" s="80" t="s">
        <v>68</v>
      </c>
      <c r="AL83" s="14"/>
      <c r="AM83" s="69">
        <v>12</v>
      </c>
      <c r="AN83" s="69"/>
      <c r="AO83" s="52">
        <f t="shared" si="3"/>
        <v>0</v>
      </c>
      <c r="AP83" s="53"/>
      <c r="AQ83" s="79" t="s">
        <v>57</v>
      </c>
      <c r="AR83" s="60"/>
      <c r="AS83" s="13"/>
    </row>
    <row r="84" spans="1:45" s="9" customFormat="1" ht="113.25" customHeight="1" x14ac:dyDescent="0.25">
      <c r="A84" s="13">
        <v>54</v>
      </c>
      <c r="B84" s="87"/>
      <c r="C84" s="87"/>
      <c r="D84" s="13">
        <v>13</v>
      </c>
      <c r="E84" s="25" t="s">
        <v>231</v>
      </c>
      <c r="F84" s="26" t="s">
        <v>232</v>
      </c>
      <c r="G84" s="87"/>
      <c r="H84" s="25" t="s">
        <v>233</v>
      </c>
      <c r="I84" s="13" t="s">
        <v>65</v>
      </c>
      <c r="J84" s="13" t="s">
        <v>65</v>
      </c>
      <c r="K84" s="13" t="s">
        <v>65</v>
      </c>
      <c r="L84" s="13" t="s">
        <v>65</v>
      </c>
      <c r="M84" s="14" t="s">
        <v>234</v>
      </c>
      <c r="N84" s="14" t="s">
        <v>67</v>
      </c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69">
        <v>1</v>
      </c>
      <c r="AN84" s="69"/>
      <c r="AO84" s="52">
        <f t="shared" si="3"/>
        <v>0</v>
      </c>
      <c r="AP84" s="53"/>
      <c r="AQ84" s="79" t="s">
        <v>57</v>
      </c>
      <c r="AR84" s="38"/>
      <c r="AS84" s="13"/>
    </row>
    <row r="85" spans="1:45" s="9" customFormat="1" ht="80.25" customHeight="1" x14ac:dyDescent="0.25">
      <c r="A85" s="13">
        <v>55</v>
      </c>
      <c r="B85" s="87"/>
      <c r="C85" s="87"/>
      <c r="D85" s="13">
        <v>14</v>
      </c>
      <c r="E85" s="25" t="s">
        <v>235</v>
      </c>
      <c r="F85" s="26" t="s">
        <v>236</v>
      </c>
      <c r="G85" s="87"/>
      <c r="H85" s="25" t="s">
        <v>237</v>
      </c>
      <c r="I85" s="13" t="s">
        <v>65</v>
      </c>
      <c r="J85" s="13" t="s">
        <v>65</v>
      </c>
      <c r="K85" s="13" t="s">
        <v>65</v>
      </c>
      <c r="L85" s="13" t="s">
        <v>65</v>
      </c>
      <c r="M85" s="14" t="s">
        <v>238</v>
      </c>
      <c r="N85" s="14" t="s">
        <v>67</v>
      </c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80" t="s">
        <v>68</v>
      </c>
      <c r="AJ85" s="14"/>
      <c r="AK85" s="14"/>
      <c r="AL85" s="14"/>
      <c r="AM85" s="69">
        <v>1</v>
      </c>
      <c r="AN85" s="69">
        <f>COUNTIF(P85:AM85,"E")</f>
        <v>0</v>
      </c>
      <c r="AO85" s="52">
        <f t="shared" si="3"/>
        <v>0</v>
      </c>
      <c r="AP85" s="53"/>
      <c r="AQ85" s="79" t="s">
        <v>57</v>
      </c>
      <c r="AR85" s="38"/>
      <c r="AS85" s="13"/>
    </row>
    <row r="86" spans="1:45" s="9" customFormat="1" ht="75" customHeight="1" x14ac:dyDescent="0.25">
      <c r="A86" s="13">
        <v>56</v>
      </c>
      <c r="B86" s="87"/>
      <c r="C86" s="83"/>
      <c r="D86" s="13">
        <v>15</v>
      </c>
      <c r="E86" s="25" t="s">
        <v>239</v>
      </c>
      <c r="F86" s="37" t="s">
        <v>240</v>
      </c>
      <c r="G86" s="83"/>
      <c r="H86" s="25" t="s">
        <v>212</v>
      </c>
      <c r="I86" s="13" t="s">
        <v>65</v>
      </c>
      <c r="J86" s="13" t="s">
        <v>65</v>
      </c>
      <c r="K86" s="13" t="s">
        <v>65</v>
      </c>
      <c r="L86" s="13" t="s">
        <v>65</v>
      </c>
      <c r="M86" s="14" t="s">
        <v>234</v>
      </c>
      <c r="N86" s="14" t="s">
        <v>67</v>
      </c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80" t="s">
        <v>68</v>
      </c>
      <c r="AL86" s="14"/>
      <c r="AM86" s="69">
        <v>1</v>
      </c>
      <c r="AN86" s="69"/>
      <c r="AO86" s="52">
        <f t="shared" si="3"/>
        <v>0</v>
      </c>
      <c r="AP86" s="53"/>
      <c r="AQ86" s="79" t="s">
        <v>57</v>
      </c>
      <c r="AR86" s="37"/>
      <c r="AS86" s="13"/>
    </row>
    <row r="87" spans="1:45" s="28" customFormat="1" ht="24.75" customHeight="1" x14ac:dyDescent="0.25">
      <c r="A87" s="45"/>
      <c r="B87" s="41"/>
      <c r="C87" s="41"/>
      <c r="D87" s="41"/>
      <c r="E87" s="40"/>
      <c r="F87" s="41"/>
      <c r="G87" s="41"/>
      <c r="H87" s="41"/>
      <c r="I87" s="41"/>
      <c r="J87" s="41"/>
      <c r="K87" s="41"/>
      <c r="L87" s="41"/>
      <c r="M87" s="41"/>
      <c r="N87" s="41"/>
      <c r="O87" s="47">
        <v>3</v>
      </c>
      <c r="P87" s="47">
        <v>3</v>
      </c>
      <c r="Q87" s="47">
        <v>1</v>
      </c>
      <c r="R87" s="47">
        <v>1</v>
      </c>
      <c r="S87" s="47">
        <v>2</v>
      </c>
      <c r="T87" s="47">
        <v>2</v>
      </c>
      <c r="U87" s="47">
        <v>1</v>
      </c>
      <c r="V87" s="47">
        <v>1</v>
      </c>
      <c r="W87" s="47">
        <v>3</v>
      </c>
      <c r="X87" s="47">
        <v>3</v>
      </c>
      <c r="Y87" s="47">
        <v>3</v>
      </c>
      <c r="Z87" s="47">
        <v>3</v>
      </c>
      <c r="AA87" s="47">
        <v>1</v>
      </c>
      <c r="AB87" s="47">
        <v>1</v>
      </c>
      <c r="AC87" s="47">
        <v>2</v>
      </c>
      <c r="AD87" s="47">
        <v>2</v>
      </c>
      <c r="AE87" s="47">
        <v>6</v>
      </c>
      <c r="AF87" s="47">
        <v>6</v>
      </c>
      <c r="AG87" s="47">
        <v>1</v>
      </c>
      <c r="AH87" s="47">
        <v>1</v>
      </c>
      <c r="AI87" s="47">
        <v>4</v>
      </c>
      <c r="AJ87" s="47">
        <v>4</v>
      </c>
      <c r="AK87" s="47">
        <v>1</v>
      </c>
      <c r="AL87" s="47">
        <v>4</v>
      </c>
      <c r="AM87" s="49">
        <v>33</v>
      </c>
      <c r="AN87" s="49"/>
      <c r="AO87" s="104">
        <v>0.98</v>
      </c>
      <c r="AP87" s="89"/>
      <c r="AQ87" s="89"/>
      <c r="AR87" s="89"/>
      <c r="AS87" s="85"/>
    </row>
    <row r="88" spans="1:45" s="28" customFormat="1" ht="54.75" customHeight="1" x14ac:dyDescent="0.25">
      <c r="A88" s="45"/>
      <c r="B88" s="41"/>
      <c r="C88" s="41"/>
      <c r="D88" s="123" t="s">
        <v>241</v>
      </c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  <c r="P88" s="89"/>
      <c r="Q88" s="89"/>
      <c r="R88" s="89"/>
      <c r="S88" s="89"/>
      <c r="T88" s="89"/>
      <c r="U88" s="89"/>
      <c r="V88" s="89"/>
      <c r="W88" s="89"/>
      <c r="X88" s="89"/>
      <c r="Y88" s="89"/>
      <c r="Z88" s="89"/>
      <c r="AA88" s="89"/>
      <c r="AB88" s="89"/>
      <c r="AC88" s="89"/>
      <c r="AD88" s="89"/>
      <c r="AE88" s="89"/>
      <c r="AF88" s="89"/>
      <c r="AG88" s="89"/>
      <c r="AH88" s="89"/>
      <c r="AI88" s="89"/>
      <c r="AJ88" s="89"/>
      <c r="AK88" s="89"/>
      <c r="AL88" s="89"/>
      <c r="AM88" s="89"/>
      <c r="AN88" s="89"/>
      <c r="AO88" s="89"/>
      <c r="AP88" s="89"/>
      <c r="AQ88" s="89"/>
      <c r="AR88" s="89"/>
      <c r="AS88" s="89"/>
    </row>
    <row r="89" spans="1:45" s="11" customFormat="1" ht="33.75" customHeight="1" x14ac:dyDescent="0.25">
      <c r="A89" s="96" t="s">
        <v>20</v>
      </c>
      <c r="B89" s="84" t="s">
        <v>21</v>
      </c>
      <c r="C89" s="84" t="s">
        <v>22</v>
      </c>
      <c r="D89" s="96" t="s">
        <v>23</v>
      </c>
      <c r="E89" s="96" t="s">
        <v>24</v>
      </c>
      <c r="F89" s="84" t="s">
        <v>25</v>
      </c>
      <c r="G89" s="96" t="s">
        <v>26</v>
      </c>
      <c r="H89" s="84" t="s">
        <v>27</v>
      </c>
      <c r="I89" s="84" t="s">
        <v>28</v>
      </c>
      <c r="J89" s="89"/>
      <c r="K89" s="89"/>
      <c r="L89" s="85"/>
      <c r="M89" s="84" t="s">
        <v>29</v>
      </c>
      <c r="N89" s="84" t="s">
        <v>30</v>
      </c>
      <c r="O89" s="84" t="s">
        <v>31</v>
      </c>
      <c r="P89" s="89"/>
      <c r="Q89" s="89"/>
      <c r="R89" s="89"/>
      <c r="S89" s="89"/>
      <c r="T89" s="89"/>
      <c r="U89" s="89"/>
      <c r="V89" s="89"/>
      <c r="W89" s="89"/>
      <c r="X89" s="89"/>
      <c r="Y89" s="89"/>
      <c r="Z89" s="89"/>
      <c r="AA89" s="89"/>
      <c r="AB89" s="89"/>
      <c r="AC89" s="89"/>
      <c r="AD89" s="89"/>
      <c r="AE89" s="89"/>
      <c r="AF89" s="89"/>
      <c r="AG89" s="89"/>
      <c r="AH89" s="89"/>
      <c r="AI89" s="89"/>
      <c r="AJ89" s="89"/>
      <c r="AK89" s="89"/>
      <c r="AL89" s="85"/>
      <c r="AM89" s="90" t="s">
        <v>32</v>
      </c>
      <c r="AN89" s="89"/>
      <c r="AO89" s="89"/>
      <c r="AP89" s="89"/>
      <c r="AQ89" s="89"/>
      <c r="AR89" s="85"/>
      <c r="AS89" s="90" t="s">
        <v>33</v>
      </c>
    </row>
    <row r="90" spans="1:45" s="11" customFormat="1" ht="33.75" customHeight="1" x14ac:dyDescent="0.25">
      <c r="A90" s="87"/>
      <c r="B90" s="87"/>
      <c r="C90" s="87"/>
      <c r="D90" s="87"/>
      <c r="E90" s="87"/>
      <c r="F90" s="87"/>
      <c r="G90" s="87"/>
      <c r="H90" s="87"/>
      <c r="I90" s="99" t="s">
        <v>34</v>
      </c>
      <c r="J90" s="99" t="s">
        <v>35</v>
      </c>
      <c r="K90" s="99" t="s">
        <v>36</v>
      </c>
      <c r="L90" s="99" t="s">
        <v>37</v>
      </c>
      <c r="M90" s="87"/>
      <c r="N90" s="87"/>
      <c r="O90" s="84" t="s">
        <v>38</v>
      </c>
      <c r="P90" s="85"/>
      <c r="Q90" s="84" t="s">
        <v>39</v>
      </c>
      <c r="R90" s="85"/>
      <c r="S90" s="84" t="s">
        <v>40</v>
      </c>
      <c r="T90" s="85"/>
      <c r="U90" s="84" t="s">
        <v>41</v>
      </c>
      <c r="V90" s="85"/>
      <c r="W90" s="84" t="s">
        <v>42</v>
      </c>
      <c r="X90" s="85"/>
      <c r="Y90" s="84" t="s">
        <v>43</v>
      </c>
      <c r="Z90" s="85"/>
      <c r="AA90" s="94" t="s">
        <v>44</v>
      </c>
      <c r="AB90" s="85"/>
      <c r="AC90" s="94" t="s">
        <v>45</v>
      </c>
      <c r="AD90" s="85"/>
      <c r="AE90" s="94" t="s">
        <v>46</v>
      </c>
      <c r="AF90" s="85"/>
      <c r="AG90" s="95" t="s">
        <v>47</v>
      </c>
      <c r="AH90" s="89"/>
      <c r="AI90" s="84" t="s">
        <v>48</v>
      </c>
      <c r="AJ90" s="85"/>
      <c r="AK90" s="84" t="s">
        <v>49</v>
      </c>
      <c r="AL90" s="85"/>
      <c r="AM90" s="86" t="s">
        <v>50</v>
      </c>
      <c r="AN90" s="86" t="s">
        <v>51</v>
      </c>
      <c r="AO90" s="86" t="s">
        <v>52</v>
      </c>
      <c r="AP90" s="90" t="s">
        <v>53</v>
      </c>
      <c r="AQ90" s="89"/>
      <c r="AR90" s="85"/>
      <c r="AS90" s="87"/>
    </row>
    <row r="91" spans="1:45" s="11" customFormat="1" ht="33.75" customHeight="1" x14ac:dyDescent="0.25">
      <c r="A91" s="87"/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2" t="s">
        <v>54</v>
      </c>
      <c r="P91" s="82" t="s">
        <v>55</v>
      </c>
      <c r="Q91" s="82" t="s">
        <v>54</v>
      </c>
      <c r="R91" s="82" t="s">
        <v>55</v>
      </c>
      <c r="S91" s="82" t="s">
        <v>54</v>
      </c>
      <c r="T91" s="82" t="s">
        <v>55</v>
      </c>
      <c r="U91" s="82" t="s">
        <v>54</v>
      </c>
      <c r="V91" s="82" t="s">
        <v>55</v>
      </c>
      <c r="W91" s="82" t="s">
        <v>54</v>
      </c>
      <c r="X91" s="82" t="s">
        <v>55</v>
      </c>
      <c r="Y91" s="82" t="s">
        <v>54</v>
      </c>
      <c r="Z91" s="82" t="s">
        <v>55</v>
      </c>
      <c r="AA91" s="82" t="s">
        <v>54</v>
      </c>
      <c r="AB91" s="82" t="s">
        <v>55</v>
      </c>
      <c r="AC91" s="82" t="s">
        <v>54</v>
      </c>
      <c r="AD91" s="82" t="s">
        <v>55</v>
      </c>
      <c r="AE91" s="82" t="s">
        <v>54</v>
      </c>
      <c r="AF91" s="82" t="s">
        <v>55</v>
      </c>
      <c r="AG91" s="82" t="s">
        <v>54</v>
      </c>
      <c r="AH91" s="82" t="s">
        <v>55</v>
      </c>
      <c r="AI91" s="82" t="s">
        <v>54</v>
      </c>
      <c r="AJ91" s="82" t="s">
        <v>55</v>
      </c>
      <c r="AK91" s="82" t="s">
        <v>54</v>
      </c>
      <c r="AL91" s="82" t="s">
        <v>55</v>
      </c>
      <c r="AM91" s="87"/>
      <c r="AN91" s="87"/>
      <c r="AO91" s="87"/>
      <c r="AP91" s="93" t="s">
        <v>56</v>
      </c>
      <c r="AQ91" s="103" t="s">
        <v>57</v>
      </c>
      <c r="AR91" s="91" t="s">
        <v>58</v>
      </c>
      <c r="AS91" s="87"/>
    </row>
    <row r="92" spans="1:45" s="11" customFormat="1" ht="33.75" customHeight="1" x14ac:dyDescent="0.25">
      <c r="A92" s="87"/>
      <c r="B92" s="83"/>
      <c r="C92" s="83"/>
      <c r="D92" s="87"/>
      <c r="E92" s="87"/>
      <c r="F92" s="83"/>
      <c r="G92" s="87"/>
      <c r="H92" s="83"/>
      <c r="I92" s="83"/>
      <c r="J92" s="83"/>
      <c r="K92" s="83"/>
      <c r="L92" s="83"/>
      <c r="M92" s="83"/>
      <c r="N92" s="83"/>
      <c r="O92" s="83"/>
      <c r="P92" s="83"/>
      <c r="Q92" s="83"/>
      <c r="R92" s="83"/>
      <c r="S92" s="83"/>
      <c r="T92" s="83"/>
      <c r="U92" s="83"/>
      <c r="V92" s="83"/>
      <c r="W92" s="83"/>
      <c r="X92" s="83"/>
      <c r="Y92" s="83"/>
      <c r="Z92" s="83"/>
      <c r="AA92" s="83"/>
      <c r="AB92" s="83"/>
      <c r="AC92" s="83"/>
      <c r="AD92" s="83"/>
      <c r="AE92" s="83"/>
      <c r="AF92" s="83"/>
      <c r="AG92" s="83"/>
      <c r="AH92" s="83"/>
      <c r="AI92" s="83"/>
      <c r="AJ92" s="83"/>
      <c r="AK92" s="83"/>
      <c r="AL92" s="83"/>
      <c r="AM92" s="83"/>
      <c r="AN92" s="83"/>
      <c r="AO92" s="83"/>
      <c r="AP92" s="83"/>
      <c r="AQ92" s="83"/>
      <c r="AR92" s="92"/>
      <c r="AS92" s="83"/>
    </row>
    <row r="93" spans="1:45" s="3" customFormat="1" ht="183.75" customHeight="1" x14ac:dyDescent="0.25">
      <c r="A93" s="13">
        <v>57</v>
      </c>
      <c r="B93" s="110" t="s">
        <v>142</v>
      </c>
      <c r="C93" s="110" t="s">
        <v>60</v>
      </c>
      <c r="D93" s="13">
        <v>1</v>
      </c>
      <c r="E93" s="25" t="s">
        <v>242</v>
      </c>
      <c r="F93" s="36" t="s">
        <v>243</v>
      </c>
      <c r="G93" s="134" t="s">
        <v>244</v>
      </c>
      <c r="H93" s="25" t="s">
        <v>245</v>
      </c>
      <c r="I93" s="13" t="s">
        <v>65</v>
      </c>
      <c r="J93" s="13" t="s">
        <v>65</v>
      </c>
      <c r="K93" s="13" t="s">
        <v>65</v>
      </c>
      <c r="L93" s="13" t="s">
        <v>65</v>
      </c>
      <c r="M93" s="14" t="s">
        <v>208</v>
      </c>
      <c r="N93" s="26" t="s">
        <v>209</v>
      </c>
      <c r="O93" s="80" t="s">
        <v>68</v>
      </c>
      <c r="P93" s="14"/>
      <c r="Q93" s="14"/>
      <c r="R93" s="14"/>
      <c r="S93" s="14"/>
      <c r="T93" s="14"/>
      <c r="V93" s="14"/>
      <c r="W93" s="14"/>
      <c r="X93" s="14"/>
      <c r="Z93" s="14"/>
      <c r="AA93" s="9"/>
      <c r="AB93" s="9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69">
        <v>1</v>
      </c>
      <c r="AN93" s="69"/>
      <c r="AO93" s="52">
        <f t="shared" ref="AO93:AO100" si="4">+AN93/AM93</f>
        <v>0</v>
      </c>
      <c r="AP93" s="37"/>
      <c r="AQ93" s="79" t="s">
        <v>57</v>
      </c>
      <c r="AR93" s="53"/>
      <c r="AS93" s="13"/>
    </row>
    <row r="94" spans="1:45" s="9" customFormat="1" ht="129.75" customHeight="1" x14ac:dyDescent="0.25">
      <c r="A94" s="13">
        <v>58</v>
      </c>
      <c r="B94" s="87"/>
      <c r="C94" s="87"/>
      <c r="D94" s="13">
        <v>2</v>
      </c>
      <c r="E94" s="25" t="s">
        <v>246</v>
      </c>
      <c r="F94" s="14" t="s">
        <v>247</v>
      </c>
      <c r="G94" s="87"/>
      <c r="H94" s="25" t="s">
        <v>248</v>
      </c>
      <c r="I94" s="13" t="s">
        <v>65</v>
      </c>
      <c r="J94" s="13" t="s">
        <v>65</v>
      </c>
      <c r="K94" s="13" t="s">
        <v>65</v>
      </c>
      <c r="L94" s="13" t="s">
        <v>65</v>
      </c>
      <c r="M94" s="14" t="s">
        <v>249</v>
      </c>
      <c r="N94" s="14" t="s">
        <v>99</v>
      </c>
      <c r="O94" s="80" t="s">
        <v>68</v>
      </c>
      <c r="P94" s="14"/>
      <c r="Q94" s="14"/>
      <c r="R94" s="14"/>
      <c r="S94" s="14"/>
      <c r="T94" s="14"/>
      <c r="U94" s="80" t="s">
        <v>68</v>
      </c>
      <c r="V94" s="14"/>
      <c r="W94" s="14"/>
      <c r="X94" s="14"/>
      <c r="Y94" s="14"/>
      <c r="Z94" s="14"/>
      <c r="AA94" s="80" t="s">
        <v>68</v>
      </c>
      <c r="AB94" s="14"/>
      <c r="AD94" s="14"/>
      <c r="AE94" s="14"/>
      <c r="AF94" s="14"/>
      <c r="AG94" s="80" t="s">
        <v>68</v>
      </c>
      <c r="AH94" s="14"/>
      <c r="AI94" s="14"/>
      <c r="AJ94" s="14"/>
      <c r="AK94" s="14"/>
      <c r="AL94" s="13"/>
      <c r="AM94" s="69">
        <v>4</v>
      </c>
      <c r="AN94" s="69"/>
      <c r="AO94" s="52">
        <f t="shared" si="4"/>
        <v>0</v>
      </c>
      <c r="AP94" s="37"/>
      <c r="AQ94" s="79" t="s">
        <v>57</v>
      </c>
      <c r="AR94" s="53"/>
      <c r="AS94" s="13"/>
    </row>
    <row r="95" spans="1:45" s="3" customFormat="1" ht="82.5" customHeight="1" x14ac:dyDescent="0.25">
      <c r="A95" s="13">
        <v>59</v>
      </c>
      <c r="B95" s="87"/>
      <c r="C95" s="87"/>
      <c r="D95" s="13">
        <v>3</v>
      </c>
      <c r="E95" s="25" t="s">
        <v>250</v>
      </c>
      <c r="F95" s="14" t="s">
        <v>251</v>
      </c>
      <c r="G95" s="87"/>
      <c r="H95" s="25" t="s">
        <v>248</v>
      </c>
      <c r="I95" s="13" t="s">
        <v>65</v>
      </c>
      <c r="J95" s="13" t="s">
        <v>65</v>
      </c>
      <c r="K95" s="13" t="s">
        <v>65</v>
      </c>
      <c r="L95" s="13" t="s">
        <v>65</v>
      </c>
      <c r="M95" s="14" t="s">
        <v>249</v>
      </c>
      <c r="N95" s="14" t="s">
        <v>99</v>
      </c>
      <c r="O95" s="80" t="s">
        <v>68</v>
      </c>
      <c r="P95" s="14"/>
      <c r="Q95" s="19"/>
      <c r="R95" s="19"/>
      <c r="S95" s="19"/>
      <c r="T95" s="19"/>
      <c r="U95" s="80" t="s">
        <v>68</v>
      </c>
      <c r="V95" s="14"/>
      <c r="W95" s="19"/>
      <c r="X95" s="19"/>
      <c r="Y95" s="19"/>
      <c r="Z95" s="19"/>
      <c r="AA95" s="80" t="s">
        <v>68</v>
      </c>
      <c r="AB95" s="14"/>
      <c r="AC95" s="19"/>
      <c r="AD95" s="14"/>
      <c r="AE95" s="19"/>
      <c r="AF95" s="19"/>
      <c r="AG95" s="80" t="s">
        <v>68</v>
      </c>
      <c r="AH95" s="14"/>
      <c r="AI95" s="19"/>
      <c r="AJ95" s="19"/>
      <c r="AK95" s="19"/>
      <c r="AL95" s="19"/>
      <c r="AM95" s="69">
        <v>4</v>
      </c>
      <c r="AN95" s="69"/>
      <c r="AO95" s="52">
        <f t="shared" si="4"/>
        <v>0</v>
      </c>
      <c r="AP95" s="37"/>
      <c r="AQ95" s="79" t="s">
        <v>57</v>
      </c>
      <c r="AR95" s="54"/>
      <c r="AS95" s="13"/>
    </row>
    <row r="96" spans="1:45" s="3" customFormat="1" ht="129.75" customHeight="1" x14ac:dyDescent="0.25">
      <c r="A96" s="13">
        <v>60</v>
      </c>
      <c r="B96" s="87"/>
      <c r="C96" s="87"/>
      <c r="D96" s="13">
        <v>4</v>
      </c>
      <c r="E96" s="25" t="s">
        <v>252</v>
      </c>
      <c r="F96" s="14" t="s">
        <v>253</v>
      </c>
      <c r="G96" s="87"/>
      <c r="H96" s="25" t="s">
        <v>248</v>
      </c>
      <c r="I96" s="13" t="s">
        <v>65</v>
      </c>
      <c r="J96" s="13" t="s">
        <v>65</v>
      </c>
      <c r="K96" s="13" t="s">
        <v>65</v>
      </c>
      <c r="L96" s="13" t="s">
        <v>65</v>
      </c>
      <c r="M96" s="14" t="s">
        <v>249</v>
      </c>
      <c r="N96" s="14" t="s">
        <v>191</v>
      </c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9"/>
      <c r="AB96" s="19"/>
      <c r="AC96" s="19"/>
      <c r="AD96" s="19"/>
      <c r="AE96" s="80" t="s">
        <v>68</v>
      </c>
      <c r="AF96" s="14"/>
      <c r="AG96" s="19"/>
      <c r="AH96" s="19"/>
      <c r="AI96" s="19"/>
      <c r="AJ96" s="19"/>
      <c r="AK96" s="19"/>
      <c r="AL96" s="19"/>
      <c r="AM96" s="69">
        <v>1</v>
      </c>
      <c r="AN96" s="69"/>
      <c r="AO96" s="52">
        <f t="shared" si="4"/>
        <v>0</v>
      </c>
      <c r="AP96" s="37"/>
      <c r="AQ96" s="79" t="s">
        <v>57</v>
      </c>
      <c r="AR96" s="54"/>
      <c r="AS96" s="13"/>
    </row>
    <row r="97" spans="1:45" s="3" customFormat="1" ht="75" customHeight="1" x14ac:dyDescent="0.25">
      <c r="A97" s="13">
        <v>61</v>
      </c>
      <c r="B97" s="87"/>
      <c r="C97" s="87"/>
      <c r="D97" s="13">
        <v>5</v>
      </c>
      <c r="E97" s="25" t="s">
        <v>254</v>
      </c>
      <c r="F97" s="14" t="s">
        <v>255</v>
      </c>
      <c r="G97" s="87"/>
      <c r="H97" s="25" t="s">
        <v>248</v>
      </c>
      <c r="I97" s="13" t="s">
        <v>65</v>
      </c>
      <c r="J97" s="13" t="s">
        <v>65</v>
      </c>
      <c r="K97" s="13" t="s">
        <v>65</v>
      </c>
      <c r="L97" s="13" t="s">
        <v>65</v>
      </c>
      <c r="M97" s="14" t="s">
        <v>256</v>
      </c>
      <c r="N97" s="14" t="s">
        <v>191</v>
      </c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4"/>
      <c r="AB97" s="19"/>
      <c r="AC97" s="19"/>
      <c r="AD97" s="19"/>
      <c r="AE97" s="80" t="s">
        <v>68</v>
      </c>
      <c r="AF97" s="14"/>
      <c r="AG97" s="19"/>
      <c r="AH97" s="19"/>
      <c r="AI97" s="19"/>
      <c r="AJ97" s="19"/>
      <c r="AK97" s="19"/>
      <c r="AL97" s="19"/>
      <c r="AM97" s="69">
        <v>1</v>
      </c>
      <c r="AN97" s="69"/>
      <c r="AO97" s="52">
        <f t="shared" si="4"/>
        <v>0</v>
      </c>
      <c r="AP97" s="37"/>
      <c r="AQ97" s="79" t="s">
        <v>57</v>
      </c>
      <c r="AR97" s="54"/>
      <c r="AS97" s="13"/>
    </row>
    <row r="98" spans="1:45" s="3" customFormat="1" ht="125.25" customHeight="1" x14ac:dyDescent="0.25">
      <c r="A98" s="13">
        <v>62</v>
      </c>
      <c r="B98" s="87"/>
      <c r="C98" s="87"/>
      <c r="D98" s="13">
        <v>6</v>
      </c>
      <c r="E98" s="25" t="s">
        <v>257</v>
      </c>
      <c r="F98" s="14" t="s">
        <v>251</v>
      </c>
      <c r="G98" s="87"/>
      <c r="H98" s="25" t="s">
        <v>248</v>
      </c>
      <c r="I98" s="13" t="s">
        <v>65</v>
      </c>
      <c r="J98" s="13" t="s">
        <v>65</v>
      </c>
      <c r="K98" s="13" t="s">
        <v>65</v>
      </c>
      <c r="L98" s="13" t="s">
        <v>65</v>
      </c>
      <c r="M98" s="14" t="s">
        <v>249</v>
      </c>
      <c r="N98" s="14" t="s">
        <v>67</v>
      </c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80" t="s">
        <v>68</v>
      </c>
      <c r="AJ98" s="14"/>
      <c r="AK98" s="19"/>
      <c r="AL98" s="19"/>
      <c r="AM98" s="69">
        <v>1</v>
      </c>
      <c r="AN98" s="69"/>
      <c r="AO98" s="52">
        <f t="shared" si="4"/>
        <v>0</v>
      </c>
      <c r="AP98" s="37"/>
      <c r="AQ98" s="79" t="s">
        <v>57</v>
      </c>
      <c r="AR98" s="54"/>
      <c r="AS98" s="13"/>
    </row>
    <row r="99" spans="1:45" s="3" customFormat="1" ht="117.75" customHeight="1" x14ac:dyDescent="0.25">
      <c r="A99" s="13">
        <v>63</v>
      </c>
      <c r="B99" s="87"/>
      <c r="C99" s="87"/>
      <c r="D99" s="13">
        <v>7</v>
      </c>
      <c r="E99" s="25" t="s">
        <v>258</v>
      </c>
      <c r="F99" s="14" t="s">
        <v>251</v>
      </c>
      <c r="G99" s="87"/>
      <c r="H99" s="25" t="s">
        <v>248</v>
      </c>
      <c r="I99" s="13" t="s">
        <v>65</v>
      </c>
      <c r="J99" s="13" t="s">
        <v>65</v>
      </c>
      <c r="K99" s="13" t="s">
        <v>65</v>
      </c>
      <c r="L99" s="13" t="s">
        <v>65</v>
      </c>
      <c r="M99" s="14" t="s">
        <v>259</v>
      </c>
      <c r="N99" s="14" t="s">
        <v>67</v>
      </c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80" t="s">
        <v>68</v>
      </c>
      <c r="AJ99" s="14"/>
      <c r="AK99" s="19"/>
      <c r="AL99" s="19"/>
      <c r="AM99" s="69">
        <v>1</v>
      </c>
      <c r="AN99" s="69"/>
      <c r="AO99" s="52">
        <f t="shared" si="4"/>
        <v>0</v>
      </c>
      <c r="AP99" s="37"/>
      <c r="AQ99" s="79" t="s">
        <v>57</v>
      </c>
      <c r="AR99" s="54"/>
      <c r="AS99" s="13"/>
    </row>
    <row r="100" spans="1:45" s="3" customFormat="1" ht="117.75" customHeight="1" x14ac:dyDescent="0.25">
      <c r="A100" s="13">
        <v>64</v>
      </c>
      <c r="B100" s="87"/>
      <c r="C100" s="87"/>
      <c r="D100" s="13">
        <v>8</v>
      </c>
      <c r="E100" s="25" t="s">
        <v>260</v>
      </c>
      <c r="F100" s="14" t="s">
        <v>215</v>
      </c>
      <c r="G100" s="87"/>
      <c r="H100" s="25" t="s">
        <v>248</v>
      </c>
      <c r="I100" s="13" t="s">
        <v>65</v>
      </c>
      <c r="J100" s="13" t="s">
        <v>65</v>
      </c>
      <c r="K100" s="13" t="s">
        <v>65</v>
      </c>
      <c r="L100" s="13" t="s">
        <v>65</v>
      </c>
      <c r="M100" s="14" t="s">
        <v>249</v>
      </c>
      <c r="N100" s="14" t="s">
        <v>67</v>
      </c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80" t="s">
        <v>68</v>
      </c>
      <c r="AL100" s="14"/>
      <c r="AM100" s="69">
        <v>1</v>
      </c>
      <c r="AN100" s="69"/>
      <c r="AO100" s="52">
        <f t="shared" si="4"/>
        <v>0</v>
      </c>
      <c r="AP100" s="37"/>
      <c r="AQ100" s="79" t="s">
        <v>57</v>
      </c>
      <c r="AR100" s="54"/>
      <c r="AS100" s="13"/>
    </row>
    <row r="101" spans="1:45" s="28" customFormat="1" ht="24.75" customHeight="1" x14ac:dyDescent="0.25">
      <c r="A101" s="45"/>
      <c r="B101" s="41"/>
      <c r="C101" s="41"/>
      <c r="D101" s="41"/>
      <c r="E101" s="40"/>
      <c r="F101" s="41"/>
      <c r="G101" s="41"/>
      <c r="H101" s="41"/>
      <c r="I101" s="41"/>
      <c r="J101" s="41"/>
      <c r="K101" s="41"/>
      <c r="L101" s="41"/>
      <c r="M101" s="41"/>
      <c r="N101" s="41"/>
      <c r="O101" s="47">
        <v>3</v>
      </c>
      <c r="P101" s="47">
        <v>3</v>
      </c>
      <c r="Q101" s="47">
        <f>COUNTIF(Q93:Q100,"P")</f>
        <v>0</v>
      </c>
      <c r="R101" s="47">
        <f>COUNTIF(R93:R100,"P")</f>
        <v>0</v>
      </c>
      <c r="S101" s="47">
        <f>COUNTIF(S93:S100,"P")</f>
        <v>0</v>
      </c>
      <c r="T101" s="47">
        <f>COUNTIF(T93:T100,"E")</f>
        <v>0</v>
      </c>
      <c r="U101" s="47">
        <v>2</v>
      </c>
      <c r="V101" s="47">
        <v>2</v>
      </c>
      <c r="W101" s="47">
        <f>COUNTIF(W93:W100,"P")</f>
        <v>0</v>
      </c>
      <c r="X101" s="47">
        <f>COUNTIF(X93:X100,"P")</f>
        <v>0</v>
      </c>
      <c r="Y101" s="47">
        <f>COUNTIF(Y93:Y100,"P")</f>
        <v>0</v>
      </c>
      <c r="Z101" s="47">
        <f>COUNTIF(Z93:Z100,"E")</f>
        <v>0</v>
      </c>
      <c r="AA101" s="47">
        <v>2</v>
      </c>
      <c r="AB101" s="47">
        <v>2</v>
      </c>
      <c r="AC101" s="47">
        <f>COUNTIF(AC93:AC100,"P")</f>
        <v>0</v>
      </c>
      <c r="AD101" s="47">
        <f>COUNTIF(AD93:AD100,"E")</f>
        <v>0</v>
      </c>
      <c r="AE101" s="47">
        <v>2</v>
      </c>
      <c r="AF101" s="47">
        <v>2</v>
      </c>
      <c r="AG101" s="47">
        <v>2</v>
      </c>
      <c r="AH101" s="47">
        <f>COUNTIF(AH93:AH100,"E")</f>
        <v>0</v>
      </c>
      <c r="AI101" s="47">
        <v>2</v>
      </c>
      <c r="AJ101" s="47">
        <f>COUNTIF(AJ93:AJ100,"E")</f>
        <v>0</v>
      </c>
      <c r="AK101" s="47">
        <v>1</v>
      </c>
      <c r="AL101" s="47">
        <f>COUNTIF(AL93:AL100,"E")</f>
        <v>0</v>
      </c>
      <c r="AM101" s="49">
        <f>SUM(O101,Q101,S101,U101,W101,Y101,AA101,AC101,AE101,AG101,AI101,AK101)</f>
        <v>14</v>
      </c>
      <c r="AN101" s="49"/>
      <c r="AO101" s="104">
        <v>1</v>
      </c>
      <c r="AP101" s="89"/>
      <c r="AQ101" s="89"/>
      <c r="AR101" s="89"/>
      <c r="AS101" s="85"/>
    </row>
    <row r="102" spans="1:45" s="28" customFormat="1" ht="54.75" customHeight="1" x14ac:dyDescent="0.25">
      <c r="A102" s="45"/>
      <c r="B102" s="41"/>
      <c r="C102" s="41"/>
      <c r="D102" s="123" t="s">
        <v>261</v>
      </c>
      <c r="E102" s="89"/>
      <c r="F102" s="89"/>
      <c r="G102" s="89"/>
      <c r="H102" s="89"/>
      <c r="I102" s="89"/>
      <c r="J102" s="89"/>
      <c r="K102" s="89"/>
      <c r="L102" s="89"/>
      <c r="M102" s="89"/>
      <c r="N102" s="89"/>
      <c r="O102" s="89"/>
      <c r="P102" s="89"/>
      <c r="Q102" s="89"/>
      <c r="R102" s="89"/>
      <c r="S102" s="89"/>
      <c r="T102" s="89"/>
      <c r="U102" s="89"/>
      <c r="V102" s="89"/>
      <c r="W102" s="89"/>
      <c r="X102" s="89"/>
      <c r="Y102" s="89"/>
      <c r="Z102" s="89"/>
      <c r="AA102" s="89"/>
      <c r="AB102" s="89"/>
      <c r="AC102" s="89"/>
      <c r="AD102" s="89"/>
      <c r="AE102" s="89"/>
      <c r="AF102" s="89"/>
      <c r="AG102" s="89"/>
      <c r="AH102" s="89"/>
      <c r="AI102" s="89"/>
      <c r="AJ102" s="89"/>
      <c r="AK102" s="89"/>
      <c r="AL102" s="89"/>
      <c r="AM102" s="89"/>
      <c r="AN102" s="89"/>
      <c r="AO102" s="89"/>
      <c r="AP102" s="89"/>
      <c r="AQ102" s="89"/>
      <c r="AR102" s="89"/>
      <c r="AS102" s="89"/>
    </row>
    <row r="103" spans="1:45" s="11" customFormat="1" ht="33.75" customHeight="1" x14ac:dyDescent="0.25">
      <c r="A103" s="84" t="s">
        <v>20</v>
      </c>
      <c r="B103" s="84" t="s">
        <v>21</v>
      </c>
      <c r="C103" s="84" t="s">
        <v>22</v>
      </c>
      <c r="D103" s="84" t="s">
        <v>23</v>
      </c>
      <c r="E103" s="84" t="s">
        <v>139</v>
      </c>
      <c r="F103" s="84" t="s">
        <v>140</v>
      </c>
      <c r="G103" s="84" t="s">
        <v>26</v>
      </c>
      <c r="H103" s="84" t="s">
        <v>141</v>
      </c>
      <c r="I103" s="84" t="s">
        <v>28</v>
      </c>
      <c r="J103" s="89"/>
      <c r="K103" s="89"/>
      <c r="L103" s="85"/>
      <c r="M103" s="84" t="s">
        <v>29</v>
      </c>
      <c r="N103" s="84" t="s">
        <v>30</v>
      </c>
      <c r="O103" s="84" t="s">
        <v>31</v>
      </c>
      <c r="P103" s="89"/>
      <c r="Q103" s="89"/>
      <c r="R103" s="89"/>
      <c r="S103" s="89"/>
      <c r="T103" s="89"/>
      <c r="U103" s="89"/>
      <c r="V103" s="89"/>
      <c r="W103" s="89"/>
      <c r="X103" s="89"/>
      <c r="Y103" s="89"/>
      <c r="Z103" s="89"/>
      <c r="AA103" s="89"/>
      <c r="AB103" s="89"/>
      <c r="AC103" s="89"/>
      <c r="AD103" s="89"/>
      <c r="AE103" s="89"/>
      <c r="AF103" s="89"/>
      <c r="AG103" s="89"/>
      <c r="AH103" s="89"/>
      <c r="AI103" s="89"/>
      <c r="AJ103" s="89"/>
      <c r="AK103" s="89"/>
      <c r="AL103" s="85"/>
      <c r="AM103" s="90" t="s">
        <v>32</v>
      </c>
      <c r="AN103" s="89"/>
      <c r="AO103" s="89"/>
      <c r="AP103" s="89"/>
      <c r="AQ103" s="89"/>
      <c r="AR103" s="85"/>
      <c r="AS103" s="90" t="s">
        <v>33</v>
      </c>
    </row>
    <row r="104" spans="1:45" s="11" customFormat="1" ht="33.75" customHeight="1" x14ac:dyDescent="0.25">
      <c r="A104" s="87"/>
      <c r="B104" s="87"/>
      <c r="C104" s="87"/>
      <c r="D104" s="87"/>
      <c r="E104" s="87"/>
      <c r="F104" s="87"/>
      <c r="G104" s="87"/>
      <c r="H104" s="87"/>
      <c r="I104" s="99" t="s">
        <v>34</v>
      </c>
      <c r="J104" s="99" t="s">
        <v>35</v>
      </c>
      <c r="K104" s="99" t="s">
        <v>36</v>
      </c>
      <c r="L104" s="99" t="s">
        <v>37</v>
      </c>
      <c r="M104" s="87"/>
      <c r="N104" s="87"/>
      <c r="O104" s="84" t="s">
        <v>38</v>
      </c>
      <c r="P104" s="85"/>
      <c r="Q104" s="84" t="s">
        <v>39</v>
      </c>
      <c r="R104" s="85"/>
      <c r="S104" s="84" t="s">
        <v>40</v>
      </c>
      <c r="T104" s="85"/>
      <c r="U104" s="84" t="s">
        <v>41</v>
      </c>
      <c r="V104" s="85"/>
      <c r="W104" s="84" t="s">
        <v>42</v>
      </c>
      <c r="X104" s="85"/>
      <c r="Y104" s="84" t="s">
        <v>43</v>
      </c>
      <c r="Z104" s="85"/>
      <c r="AA104" s="94" t="s">
        <v>44</v>
      </c>
      <c r="AB104" s="85"/>
      <c r="AC104" s="94" t="s">
        <v>45</v>
      </c>
      <c r="AD104" s="85"/>
      <c r="AE104" s="94" t="s">
        <v>46</v>
      </c>
      <c r="AF104" s="85"/>
      <c r="AG104" s="95" t="s">
        <v>47</v>
      </c>
      <c r="AH104" s="89"/>
      <c r="AI104" s="84" t="s">
        <v>48</v>
      </c>
      <c r="AJ104" s="85"/>
      <c r="AK104" s="84" t="s">
        <v>49</v>
      </c>
      <c r="AL104" s="85"/>
      <c r="AM104" s="86" t="s">
        <v>50</v>
      </c>
      <c r="AN104" s="86" t="s">
        <v>51</v>
      </c>
      <c r="AO104" s="86" t="s">
        <v>52</v>
      </c>
      <c r="AP104" s="90" t="s">
        <v>53</v>
      </c>
      <c r="AQ104" s="89"/>
      <c r="AR104" s="85"/>
      <c r="AS104" s="87"/>
    </row>
    <row r="105" spans="1:45" s="11" customFormat="1" ht="33.75" customHeight="1" x14ac:dyDescent="0.25">
      <c r="A105" s="87"/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2" t="s">
        <v>54</v>
      </c>
      <c r="P105" s="82" t="s">
        <v>55</v>
      </c>
      <c r="Q105" s="82" t="s">
        <v>54</v>
      </c>
      <c r="R105" s="82" t="s">
        <v>55</v>
      </c>
      <c r="S105" s="82" t="s">
        <v>54</v>
      </c>
      <c r="T105" s="82" t="s">
        <v>55</v>
      </c>
      <c r="U105" s="82" t="s">
        <v>54</v>
      </c>
      <c r="V105" s="82" t="s">
        <v>55</v>
      </c>
      <c r="W105" s="82" t="s">
        <v>54</v>
      </c>
      <c r="X105" s="82" t="s">
        <v>55</v>
      </c>
      <c r="Y105" s="82" t="s">
        <v>54</v>
      </c>
      <c r="Z105" s="82" t="s">
        <v>55</v>
      </c>
      <c r="AA105" s="82" t="s">
        <v>54</v>
      </c>
      <c r="AB105" s="82" t="s">
        <v>55</v>
      </c>
      <c r="AC105" s="82" t="s">
        <v>54</v>
      </c>
      <c r="AD105" s="82" t="s">
        <v>55</v>
      </c>
      <c r="AE105" s="82" t="s">
        <v>54</v>
      </c>
      <c r="AF105" s="82" t="s">
        <v>55</v>
      </c>
      <c r="AG105" s="82" t="s">
        <v>54</v>
      </c>
      <c r="AH105" s="82" t="s">
        <v>55</v>
      </c>
      <c r="AI105" s="82" t="s">
        <v>54</v>
      </c>
      <c r="AJ105" s="82" t="s">
        <v>55</v>
      </c>
      <c r="AK105" s="82" t="s">
        <v>54</v>
      </c>
      <c r="AL105" s="82" t="s">
        <v>55</v>
      </c>
      <c r="AM105" s="87"/>
      <c r="AN105" s="87"/>
      <c r="AO105" s="87"/>
      <c r="AP105" s="93" t="s">
        <v>56</v>
      </c>
      <c r="AQ105" s="103" t="s">
        <v>57</v>
      </c>
      <c r="AR105" s="91" t="s">
        <v>58</v>
      </c>
      <c r="AS105" s="87"/>
    </row>
    <row r="106" spans="1:45" s="11" customFormat="1" ht="33.75" customHeight="1" x14ac:dyDescent="0.25">
      <c r="A106" s="83"/>
      <c r="B106" s="83"/>
      <c r="C106" s="83"/>
      <c r="D106" s="83"/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  <c r="AG106" s="83"/>
      <c r="AH106" s="83"/>
      <c r="AI106" s="83"/>
      <c r="AJ106" s="83"/>
      <c r="AK106" s="83"/>
      <c r="AL106" s="83"/>
      <c r="AM106" s="83"/>
      <c r="AN106" s="83"/>
      <c r="AO106" s="83"/>
      <c r="AP106" s="83"/>
      <c r="AQ106" s="83"/>
      <c r="AR106" s="92"/>
      <c r="AS106" s="83"/>
    </row>
    <row r="107" spans="1:45" s="9" customFormat="1" ht="104.25" customHeight="1" x14ac:dyDescent="0.25">
      <c r="A107" s="14">
        <v>65</v>
      </c>
      <c r="B107" s="105" t="s">
        <v>142</v>
      </c>
      <c r="C107" s="105" t="s">
        <v>60</v>
      </c>
      <c r="D107" s="14">
        <v>1</v>
      </c>
      <c r="E107" s="25" t="s">
        <v>262</v>
      </c>
      <c r="F107" s="19" t="s">
        <v>263</v>
      </c>
      <c r="G107" s="88" t="s">
        <v>264</v>
      </c>
      <c r="H107" s="25" t="s">
        <v>265</v>
      </c>
      <c r="I107" s="13" t="s">
        <v>65</v>
      </c>
      <c r="J107" s="13" t="s">
        <v>65</v>
      </c>
      <c r="K107" s="13" t="s">
        <v>65</v>
      </c>
      <c r="L107" s="13" t="s">
        <v>65</v>
      </c>
      <c r="M107" s="14" t="s">
        <v>266</v>
      </c>
      <c r="N107" s="14" t="s">
        <v>67</v>
      </c>
      <c r="O107" s="22"/>
      <c r="P107" s="22"/>
      <c r="Q107" s="14"/>
      <c r="R107" s="14"/>
      <c r="S107" s="14"/>
      <c r="T107" s="14"/>
      <c r="U107" s="14"/>
      <c r="V107" s="22"/>
      <c r="X107" s="22"/>
      <c r="Y107" s="22"/>
      <c r="Z107" s="22"/>
      <c r="AA107" s="22"/>
      <c r="AB107" s="22"/>
      <c r="AC107" s="80" t="s">
        <v>68</v>
      </c>
      <c r="AD107" s="31"/>
      <c r="AE107" s="22"/>
      <c r="AF107" s="22"/>
      <c r="AG107" s="22"/>
      <c r="AH107" s="22"/>
      <c r="AI107" s="22"/>
      <c r="AJ107" s="22"/>
      <c r="AK107" s="22"/>
      <c r="AL107" s="22"/>
      <c r="AM107" s="69">
        <v>1</v>
      </c>
      <c r="AN107" s="69"/>
      <c r="AO107" s="55">
        <f t="shared" ref="AO107:AO123" si="5">+AN107/AM107</f>
        <v>0</v>
      </c>
      <c r="AP107" s="39"/>
      <c r="AQ107" s="79" t="s">
        <v>57</v>
      </c>
      <c r="AR107" s="56"/>
      <c r="AS107" s="57"/>
    </row>
    <row r="108" spans="1:45" s="3" customFormat="1" ht="139.5" customHeight="1" x14ac:dyDescent="0.25">
      <c r="A108" s="19">
        <v>66</v>
      </c>
      <c r="B108" s="87"/>
      <c r="C108" s="87"/>
      <c r="D108" s="19">
        <v>2</v>
      </c>
      <c r="E108" s="25" t="s">
        <v>267</v>
      </c>
      <c r="F108" s="19" t="s">
        <v>268</v>
      </c>
      <c r="G108" s="87"/>
      <c r="H108" s="25" t="s">
        <v>265</v>
      </c>
      <c r="I108" s="13" t="s">
        <v>65</v>
      </c>
      <c r="J108" s="13" t="s">
        <v>65</v>
      </c>
      <c r="K108" s="13" t="s">
        <v>65</v>
      </c>
      <c r="L108" s="13" t="s">
        <v>65</v>
      </c>
      <c r="M108" s="14" t="s">
        <v>269</v>
      </c>
      <c r="N108" s="14" t="s">
        <v>67</v>
      </c>
      <c r="O108" s="31"/>
      <c r="P108" s="31"/>
      <c r="Q108" s="31"/>
      <c r="R108" s="31"/>
      <c r="S108" s="9"/>
      <c r="T108" s="31"/>
      <c r="U108" s="31"/>
      <c r="V108" s="31"/>
      <c r="W108" s="31"/>
      <c r="X108" s="31"/>
      <c r="Y108" s="77"/>
      <c r="Z108" s="19"/>
      <c r="AA108" s="19"/>
      <c r="AB108" s="19"/>
      <c r="AD108" s="19"/>
      <c r="AE108" s="9"/>
      <c r="AF108" s="31"/>
      <c r="AG108" s="80" t="s">
        <v>68</v>
      </c>
      <c r="AH108" s="31"/>
      <c r="AI108" s="31"/>
      <c r="AJ108" s="31"/>
      <c r="AK108" s="31"/>
      <c r="AL108" s="31"/>
      <c r="AM108" s="69">
        <v>1</v>
      </c>
      <c r="AN108" s="69">
        <f>COUNTIF(P108:AM108,"E")</f>
        <v>0</v>
      </c>
      <c r="AO108" s="55">
        <f t="shared" si="5"/>
        <v>0</v>
      </c>
      <c r="AP108" s="39"/>
      <c r="AQ108" s="79" t="s">
        <v>57</v>
      </c>
      <c r="AR108" s="59"/>
      <c r="AS108" s="57"/>
    </row>
    <row r="109" spans="1:45" s="3" customFormat="1" ht="111" customHeight="1" x14ac:dyDescent="0.25">
      <c r="A109" s="19">
        <v>67</v>
      </c>
      <c r="B109" s="87"/>
      <c r="C109" s="87"/>
      <c r="D109" s="14">
        <v>3</v>
      </c>
      <c r="E109" s="25" t="s">
        <v>270</v>
      </c>
      <c r="F109" s="19" t="s">
        <v>271</v>
      </c>
      <c r="G109" s="87"/>
      <c r="H109" s="25" t="s">
        <v>265</v>
      </c>
      <c r="I109" s="13" t="s">
        <v>65</v>
      </c>
      <c r="J109" s="13" t="s">
        <v>65</v>
      </c>
      <c r="K109" s="13" t="s">
        <v>65</v>
      </c>
      <c r="L109" s="13" t="s">
        <v>65</v>
      </c>
      <c r="M109" s="14" t="s">
        <v>272</v>
      </c>
      <c r="N109" s="14" t="s">
        <v>67</v>
      </c>
      <c r="O109" s="31"/>
      <c r="P109" s="31"/>
      <c r="Q109" s="31"/>
      <c r="R109" s="31"/>
      <c r="S109" s="31"/>
      <c r="T109" s="19"/>
      <c r="U109" s="19"/>
      <c r="V109" s="19"/>
      <c r="W109" s="80" t="s">
        <v>68</v>
      </c>
      <c r="X109" s="31"/>
      <c r="Y109" s="31"/>
      <c r="Z109" s="19"/>
      <c r="AA109" s="19"/>
      <c r="AB109" s="19"/>
      <c r="AC109" s="14"/>
      <c r="AD109" s="9"/>
      <c r="AE109" s="80" t="s">
        <v>68</v>
      </c>
      <c r="AF109" s="31"/>
      <c r="AG109" s="31"/>
      <c r="AH109" s="31"/>
      <c r="AI109" s="31"/>
      <c r="AJ109" s="31"/>
      <c r="AK109" s="31"/>
      <c r="AL109" s="31"/>
      <c r="AM109" s="69">
        <v>2</v>
      </c>
      <c r="AN109" s="69"/>
      <c r="AO109" s="55">
        <f t="shared" si="5"/>
        <v>0</v>
      </c>
      <c r="AP109" s="39"/>
      <c r="AQ109" s="79" t="s">
        <v>57</v>
      </c>
      <c r="AR109" s="59"/>
      <c r="AS109" s="57"/>
    </row>
    <row r="110" spans="1:45" s="3" customFormat="1" ht="84" customHeight="1" x14ac:dyDescent="0.25">
      <c r="A110" s="14">
        <v>68</v>
      </c>
      <c r="B110" s="87"/>
      <c r="C110" s="87"/>
      <c r="D110" s="19">
        <v>4</v>
      </c>
      <c r="E110" s="25" t="s">
        <v>273</v>
      </c>
      <c r="F110" s="19" t="s">
        <v>274</v>
      </c>
      <c r="G110" s="87"/>
      <c r="H110" s="25" t="s">
        <v>265</v>
      </c>
      <c r="I110" s="13" t="s">
        <v>65</v>
      </c>
      <c r="J110" s="13" t="s">
        <v>65</v>
      </c>
      <c r="K110" s="13" t="s">
        <v>65</v>
      </c>
      <c r="L110" s="13" t="s">
        <v>65</v>
      </c>
      <c r="M110" s="14" t="s">
        <v>275</v>
      </c>
      <c r="N110" s="14" t="s">
        <v>67</v>
      </c>
      <c r="O110" s="31"/>
      <c r="P110" s="31"/>
      <c r="Q110" s="31"/>
      <c r="R110" s="31"/>
      <c r="S110" s="31"/>
      <c r="T110" s="19"/>
      <c r="U110" s="19"/>
      <c r="V110" s="19"/>
      <c r="W110" s="80" t="s">
        <v>68</v>
      </c>
      <c r="X110" s="31"/>
      <c r="Y110" s="31"/>
      <c r="Z110" s="19"/>
      <c r="AA110" s="19"/>
      <c r="AB110" s="19"/>
      <c r="AC110" s="9"/>
      <c r="AD110" s="19"/>
      <c r="AE110" s="19"/>
      <c r="AF110" s="31"/>
      <c r="AG110" s="19"/>
      <c r="AH110" s="31"/>
      <c r="AI110" s="31"/>
      <c r="AJ110" s="31"/>
      <c r="AK110" s="31"/>
      <c r="AL110" s="31"/>
      <c r="AM110" s="69">
        <v>1</v>
      </c>
      <c r="AN110" s="69"/>
      <c r="AO110" s="55">
        <f t="shared" si="5"/>
        <v>0</v>
      </c>
      <c r="AP110" s="39"/>
      <c r="AQ110" s="79" t="s">
        <v>57</v>
      </c>
      <c r="AR110" s="59"/>
      <c r="AS110" s="57"/>
    </row>
    <row r="111" spans="1:45" s="3" customFormat="1" ht="119.25" customHeight="1" x14ac:dyDescent="0.25">
      <c r="A111" s="19">
        <v>69</v>
      </c>
      <c r="B111" s="87"/>
      <c r="C111" s="87"/>
      <c r="D111" s="14">
        <v>5</v>
      </c>
      <c r="E111" s="25" t="s">
        <v>276</v>
      </c>
      <c r="F111" s="19" t="s">
        <v>277</v>
      </c>
      <c r="G111" s="87"/>
      <c r="H111" s="25" t="s">
        <v>265</v>
      </c>
      <c r="I111" s="13" t="s">
        <v>65</v>
      </c>
      <c r="J111" s="13" t="s">
        <v>65</v>
      </c>
      <c r="K111" s="13" t="s">
        <v>65</v>
      </c>
      <c r="L111" s="13" t="s">
        <v>65</v>
      </c>
      <c r="M111" s="14" t="s">
        <v>278</v>
      </c>
      <c r="N111" s="14" t="s">
        <v>67</v>
      </c>
      <c r="O111" s="19"/>
      <c r="P111" s="19"/>
      <c r="Q111" s="19"/>
      <c r="R111" s="19"/>
      <c r="S111" s="19"/>
      <c r="T111" s="19"/>
      <c r="U111" s="19"/>
      <c r="V111" s="19"/>
      <c r="W111" s="75"/>
      <c r="X111" s="19"/>
      <c r="Z111" s="19"/>
      <c r="AA111" s="19"/>
      <c r="AB111" s="19"/>
      <c r="AC111" s="14"/>
      <c r="AD111" s="19"/>
      <c r="AE111" s="19"/>
      <c r="AF111" s="19"/>
      <c r="AG111" s="80" t="s">
        <v>68</v>
      </c>
      <c r="AH111" s="14"/>
      <c r="AI111" s="19"/>
      <c r="AJ111" s="19"/>
      <c r="AK111" s="19"/>
      <c r="AL111" s="19"/>
      <c r="AM111" s="69">
        <v>1</v>
      </c>
      <c r="AN111" s="69"/>
      <c r="AO111" s="55">
        <f t="shared" si="5"/>
        <v>0</v>
      </c>
      <c r="AP111" s="39"/>
      <c r="AQ111" s="79" t="s">
        <v>57</v>
      </c>
      <c r="AR111" s="59"/>
      <c r="AS111" s="13"/>
    </row>
    <row r="112" spans="1:45" s="11" customFormat="1" ht="139.5" customHeight="1" x14ac:dyDescent="0.25">
      <c r="A112" s="14">
        <v>70</v>
      </c>
      <c r="B112" s="87"/>
      <c r="C112" s="87"/>
      <c r="D112" s="19">
        <v>6</v>
      </c>
      <c r="E112" s="25" t="s">
        <v>279</v>
      </c>
      <c r="F112" s="19" t="s">
        <v>280</v>
      </c>
      <c r="G112" s="87"/>
      <c r="H112" s="25" t="s">
        <v>265</v>
      </c>
      <c r="I112" s="13" t="s">
        <v>65</v>
      </c>
      <c r="J112" s="13" t="s">
        <v>65</v>
      </c>
      <c r="K112" s="13" t="s">
        <v>65</v>
      </c>
      <c r="L112" s="13" t="s">
        <v>65</v>
      </c>
      <c r="M112" s="14" t="s">
        <v>281</v>
      </c>
      <c r="N112" s="14" t="s">
        <v>67</v>
      </c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9"/>
      <c r="AD112" s="14"/>
      <c r="AE112" s="14"/>
      <c r="AF112" s="14"/>
      <c r="AG112" s="80" t="s">
        <v>68</v>
      </c>
      <c r="AH112" s="14"/>
      <c r="AI112" s="14"/>
      <c r="AJ112" s="14"/>
      <c r="AK112" s="14"/>
      <c r="AL112" s="14"/>
      <c r="AM112" s="69">
        <v>1</v>
      </c>
      <c r="AN112" s="69"/>
      <c r="AO112" s="55">
        <f t="shared" si="5"/>
        <v>0</v>
      </c>
      <c r="AP112" s="39"/>
      <c r="AQ112" s="79" t="s">
        <v>57</v>
      </c>
      <c r="AR112" s="59"/>
      <c r="AS112" s="37"/>
    </row>
    <row r="113" spans="1:45" s="11" customFormat="1" ht="102" customHeight="1" x14ac:dyDescent="0.25">
      <c r="A113" s="19">
        <v>71</v>
      </c>
      <c r="B113" s="87"/>
      <c r="C113" s="87"/>
      <c r="D113" s="14">
        <v>7</v>
      </c>
      <c r="E113" s="25" t="s">
        <v>282</v>
      </c>
      <c r="F113" s="19" t="s">
        <v>274</v>
      </c>
      <c r="G113" s="87"/>
      <c r="H113" s="25" t="s">
        <v>265</v>
      </c>
      <c r="I113" s="13" t="s">
        <v>65</v>
      </c>
      <c r="J113" s="13" t="s">
        <v>65</v>
      </c>
      <c r="K113" s="13" t="s">
        <v>65</v>
      </c>
      <c r="L113" s="13" t="s">
        <v>65</v>
      </c>
      <c r="M113" s="14" t="s">
        <v>281</v>
      </c>
      <c r="N113" s="14" t="s">
        <v>67</v>
      </c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D113" s="14"/>
      <c r="AE113" s="14"/>
      <c r="AF113" s="14"/>
      <c r="AG113" s="80" t="s">
        <v>68</v>
      </c>
      <c r="AH113" s="14"/>
      <c r="AI113" s="14"/>
      <c r="AJ113" s="14"/>
      <c r="AK113" s="14"/>
      <c r="AL113" s="14"/>
      <c r="AM113" s="69">
        <v>1</v>
      </c>
      <c r="AN113" s="69"/>
      <c r="AO113" s="55">
        <f t="shared" si="5"/>
        <v>0</v>
      </c>
      <c r="AP113" s="39"/>
      <c r="AQ113" s="79" t="s">
        <v>57</v>
      </c>
      <c r="AR113" s="59"/>
      <c r="AS113" s="37"/>
    </row>
    <row r="114" spans="1:45" s="11" customFormat="1" ht="102" customHeight="1" x14ac:dyDescent="0.25">
      <c r="A114" s="19">
        <v>72</v>
      </c>
      <c r="B114" s="87"/>
      <c r="C114" s="87"/>
      <c r="D114" s="19">
        <v>8</v>
      </c>
      <c r="E114" s="25" t="s">
        <v>283</v>
      </c>
      <c r="F114" s="19" t="s">
        <v>284</v>
      </c>
      <c r="G114" s="87"/>
      <c r="H114" s="25" t="s">
        <v>265</v>
      </c>
      <c r="I114" s="13" t="s">
        <v>65</v>
      </c>
      <c r="J114" s="13" t="s">
        <v>65</v>
      </c>
      <c r="K114" s="13" t="s">
        <v>65</v>
      </c>
      <c r="L114" s="13" t="s">
        <v>65</v>
      </c>
      <c r="M114" s="14" t="s">
        <v>281</v>
      </c>
      <c r="N114" s="14" t="s">
        <v>99</v>
      </c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9"/>
      <c r="AD114" s="14"/>
      <c r="AF114" s="14"/>
      <c r="AG114" s="80" t="s">
        <v>68</v>
      </c>
      <c r="AH114" s="14"/>
      <c r="AI114" s="14"/>
      <c r="AJ114" s="14"/>
      <c r="AK114" s="14"/>
      <c r="AL114" s="14"/>
      <c r="AM114" s="69">
        <v>1</v>
      </c>
      <c r="AN114" s="69"/>
      <c r="AO114" s="55">
        <f t="shared" si="5"/>
        <v>0</v>
      </c>
      <c r="AP114" s="39"/>
      <c r="AQ114" s="79" t="s">
        <v>57</v>
      </c>
      <c r="AR114" s="59"/>
      <c r="AS114" s="37"/>
    </row>
    <row r="115" spans="1:45" s="11" customFormat="1" ht="100.5" customHeight="1" x14ac:dyDescent="0.25">
      <c r="A115" s="19">
        <v>73</v>
      </c>
      <c r="B115" s="87"/>
      <c r="C115" s="87"/>
      <c r="D115" s="14">
        <v>9</v>
      </c>
      <c r="E115" s="25" t="s">
        <v>285</v>
      </c>
      <c r="F115" s="19" t="s">
        <v>286</v>
      </c>
      <c r="G115" s="87"/>
      <c r="H115" s="25" t="s">
        <v>265</v>
      </c>
      <c r="I115" s="13" t="s">
        <v>65</v>
      </c>
      <c r="J115" s="13" t="s">
        <v>65</v>
      </c>
      <c r="K115" s="13" t="s">
        <v>65</v>
      </c>
      <c r="L115" s="13" t="s">
        <v>65</v>
      </c>
      <c r="M115" s="14" t="s">
        <v>287</v>
      </c>
      <c r="N115" s="14" t="s">
        <v>67</v>
      </c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9"/>
      <c r="AD115" s="14"/>
      <c r="AE115" s="80" t="s">
        <v>68</v>
      </c>
      <c r="AF115" s="14"/>
      <c r="AG115" s="14"/>
      <c r="AH115" s="14"/>
      <c r="AI115" s="14"/>
      <c r="AJ115" s="14"/>
      <c r="AK115" s="14"/>
      <c r="AL115" s="14"/>
      <c r="AM115" s="69">
        <v>1</v>
      </c>
      <c r="AN115" s="69"/>
      <c r="AO115" s="55">
        <f t="shared" si="5"/>
        <v>0</v>
      </c>
      <c r="AP115" s="39"/>
      <c r="AQ115" s="79" t="s">
        <v>57</v>
      </c>
      <c r="AR115" s="59"/>
      <c r="AS115" s="37"/>
    </row>
    <row r="116" spans="1:45" s="11" customFormat="1" ht="96.75" customHeight="1" x14ac:dyDescent="0.25">
      <c r="A116" s="14">
        <v>74</v>
      </c>
      <c r="B116" s="87"/>
      <c r="C116" s="87"/>
      <c r="D116" s="19">
        <v>10</v>
      </c>
      <c r="E116" s="25" t="s">
        <v>288</v>
      </c>
      <c r="F116" s="19" t="s">
        <v>289</v>
      </c>
      <c r="G116" s="87"/>
      <c r="H116" s="25" t="s">
        <v>265</v>
      </c>
      <c r="I116" s="13" t="s">
        <v>65</v>
      </c>
      <c r="J116" s="13" t="s">
        <v>65</v>
      </c>
      <c r="K116" s="13" t="s">
        <v>65</v>
      </c>
      <c r="L116" s="13" t="s">
        <v>65</v>
      </c>
      <c r="M116" s="14" t="s">
        <v>281</v>
      </c>
      <c r="N116" s="14" t="s">
        <v>67</v>
      </c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9"/>
      <c r="AD116" s="14"/>
      <c r="AE116" s="14"/>
      <c r="AF116" s="14"/>
      <c r="AG116" s="14"/>
      <c r="AH116" s="14"/>
      <c r="AI116" s="80" t="s">
        <v>68</v>
      </c>
      <c r="AJ116" s="14"/>
      <c r="AK116" s="14"/>
      <c r="AL116" s="14"/>
      <c r="AM116" s="69">
        <v>1</v>
      </c>
      <c r="AN116" s="69"/>
      <c r="AO116" s="55">
        <f t="shared" si="5"/>
        <v>0</v>
      </c>
      <c r="AP116" s="39"/>
      <c r="AQ116" s="79" t="s">
        <v>57</v>
      </c>
      <c r="AR116" s="59"/>
      <c r="AS116" s="37"/>
    </row>
    <row r="117" spans="1:45" s="11" customFormat="1" ht="124.5" customHeight="1" x14ac:dyDescent="0.25">
      <c r="A117" s="19">
        <v>75</v>
      </c>
      <c r="B117" s="87"/>
      <c r="C117" s="87"/>
      <c r="D117" s="14">
        <v>11</v>
      </c>
      <c r="E117" s="25" t="s">
        <v>290</v>
      </c>
      <c r="F117" s="19" t="s">
        <v>291</v>
      </c>
      <c r="G117" s="87"/>
      <c r="H117" s="25" t="s">
        <v>265</v>
      </c>
      <c r="I117" s="13" t="s">
        <v>65</v>
      </c>
      <c r="J117" s="13" t="s">
        <v>65</v>
      </c>
      <c r="K117" s="13" t="s">
        <v>65</v>
      </c>
      <c r="L117" s="13" t="s">
        <v>65</v>
      </c>
      <c r="M117" s="14" t="s">
        <v>292</v>
      </c>
      <c r="N117" s="14" t="s">
        <v>67</v>
      </c>
      <c r="O117" s="14"/>
      <c r="P117" s="14"/>
      <c r="Q117" s="14"/>
      <c r="R117" s="14"/>
      <c r="S117" s="14"/>
      <c r="T117" s="14"/>
      <c r="U117" s="26"/>
      <c r="V117" s="14"/>
      <c r="W117" s="26"/>
      <c r="X117" s="14"/>
      <c r="Y117" s="14"/>
      <c r="Z117" s="14"/>
      <c r="AA117" s="26"/>
      <c r="AB117" s="14"/>
      <c r="AD117" s="14"/>
      <c r="AE117" s="14"/>
      <c r="AF117" s="14"/>
      <c r="AG117" s="80" t="s">
        <v>68</v>
      </c>
      <c r="AH117" s="14"/>
      <c r="AI117" s="14"/>
      <c r="AJ117" s="14"/>
      <c r="AK117" s="14"/>
      <c r="AL117" s="14"/>
      <c r="AM117" s="69">
        <v>1</v>
      </c>
      <c r="AN117" s="69"/>
      <c r="AO117" s="55">
        <f t="shared" si="5"/>
        <v>0</v>
      </c>
      <c r="AP117" s="39"/>
      <c r="AQ117" s="79" t="s">
        <v>57</v>
      </c>
      <c r="AR117" s="59"/>
      <c r="AS117" s="37"/>
    </row>
    <row r="118" spans="1:45" s="11" customFormat="1" ht="145.5" customHeight="1" x14ac:dyDescent="0.25">
      <c r="A118" s="19">
        <v>76</v>
      </c>
      <c r="B118" s="87"/>
      <c r="C118" s="87"/>
      <c r="D118" s="19">
        <v>12</v>
      </c>
      <c r="E118" s="74" t="s">
        <v>293</v>
      </c>
      <c r="F118" s="19" t="s">
        <v>291</v>
      </c>
      <c r="G118" s="87"/>
      <c r="H118" s="25" t="s">
        <v>265</v>
      </c>
      <c r="I118" s="13" t="s">
        <v>65</v>
      </c>
      <c r="J118" s="13" t="s">
        <v>65</v>
      </c>
      <c r="K118" s="13" t="s">
        <v>65</v>
      </c>
      <c r="L118" s="13" t="s">
        <v>65</v>
      </c>
      <c r="M118" s="14" t="s">
        <v>292</v>
      </c>
      <c r="N118" s="14" t="s">
        <v>67</v>
      </c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D118" s="14"/>
      <c r="AE118" s="14"/>
      <c r="AF118" s="14"/>
      <c r="AG118" s="14"/>
      <c r="AH118" s="14"/>
      <c r="AI118" s="14"/>
      <c r="AJ118" s="19"/>
      <c r="AK118" s="80" t="s">
        <v>68</v>
      </c>
      <c r="AL118" s="14"/>
      <c r="AM118" s="69">
        <v>1</v>
      </c>
      <c r="AN118" s="69"/>
      <c r="AO118" s="55">
        <f t="shared" si="5"/>
        <v>0</v>
      </c>
      <c r="AP118" s="39"/>
      <c r="AQ118" s="79" t="s">
        <v>57</v>
      </c>
      <c r="AR118" s="59"/>
      <c r="AS118" s="37"/>
    </row>
    <row r="119" spans="1:45" s="11" customFormat="1" ht="135.75" customHeight="1" x14ac:dyDescent="0.25">
      <c r="A119" s="14">
        <v>77</v>
      </c>
      <c r="B119" s="87"/>
      <c r="C119" s="87"/>
      <c r="D119" s="14">
        <v>13</v>
      </c>
      <c r="E119" s="25" t="s">
        <v>294</v>
      </c>
      <c r="F119" s="19" t="s">
        <v>291</v>
      </c>
      <c r="G119" s="87"/>
      <c r="H119" s="25" t="s">
        <v>265</v>
      </c>
      <c r="I119" s="13" t="s">
        <v>65</v>
      </c>
      <c r="J119" s="13" t="s">
        <v>65</v>
      </c>
      <c r="K119" s="13" t="s">
        <v>65</v>
      </c>
      <c r="L119" s="13" t="s">
        <v>65</v>
      </c>
      <c r="M119" s="14" t="s">
        <v>292</v>
      </c>
      <c r="N119" s="14" t="s">
        <v>67</v>
      </c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D119" s="14"/>
      <c r="AE119" s="14"/>
      <c r="AF119" s="14"/>
      <c r="AG119" s="80" t="s">
        <v>68</v>
      </c>
      <c r="AH119" s="14"/>
      <c r="AI119" s="14"/>
      <c r="AJ119" s="14"/>
      <c r="AK119" s="14"/>
      <c r="AL119" s="14"/>
      <c r="AM119" s="69">
        <v>1</v>
      </c>
      <c r="AN119" s="69"/>
      <c r="AO119" s="55">
        <f t="shared" si="5"/>
        <v>0</v>
      </c>
      <c r="AP119" s="39"/>
      <c r="AQ119" s="79" t="s">
        <v>57</v>
      </c>
      <c r="AR119" s="59"/>
      <c r="AS119" s="37"/>
    </row>
    <row r="120" spans="1:45" s="11" customFormat="1" ht="147" customHeight="1" x14ac:dyDescent="0.25">
      <c r="A120" s="19">
        <v>78</v>
      </c>
      <c r="B120" s="87"/>
      <c r="C120" s="87"/>
      <c r="D120" s="19">
        <v>14</v>
      </c>
      <c r="E120" s="25" t="s">
        <v>295</v>
      </c>
      <c r="F120" s="19" t="s">
        <v>291</v>
      </c>
      <c r="G120" s="87"/>
      <c r="H120" s="25" t="s">
        <v>265</v>
      </c>
      <c r="I120" s="13" t="s">
        <v>65</v>
      </c>
      <c r="J120" s="13" t="s">
        <v>65</v>
      </c>
      <c r="K120" s="13" t="s">
        <v>65</v>
      </c>
      <c r="L120" s="13" t="s">
        <v>65</v>
      </c>
      <c r="M120" s="14" t="s">
        <v>292</v>
      </c>
      <c r="N120" s="14" t="s">
        <v>67</v>
      </c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9"/>
      <c r="AD120" s="14"/>
      <c r="AE120" s="14"/>
      <c r="AF120" s="14"/>
      <c r="AG120" s="80" t="s">
        <v>68</v>
      </c>
      <c r="AH120" s="14"/>
      <c r="AI120" s="14"/>
      <c r="AJ120" s="14"/>
      <c r="AK120" s="14"/>
      <c r="AL120" s="14"/>
      <c r="AM120" s="69">
        <v>1</v>
      </c>
      <c r="AN120" s="69"/>
      <c r="AO120" s="55">
        <f t="shared" si="5"/>
        <v>0</v>
      </c>
      <c r="AP120" s="39"/>
      <c r="AQ120" s="79" t="s">
        <v>57</v>
      </c>
      <c r="AR120" s="59"/>
      <c r="AS120" s="37"/>
    </row>
    <row r="121" spans="1:45" s="11" customFormat="1" ht="109.5" customHeight="1" x14ac:dyDescent="0.25">
      <c r="A121" s="19">
        <v>79</v>
      </c>
      <c r="B121" s="87"/>
      <c r="C121" s="87"/>
      <c r="D121" s="14">
        <v>15</v>
      </c>
      <c r="E121" s="25" t="s">
        <v>296</v>
      </c>
      <c r="F121" s="19" t="s">
        <v>291</v>
      </c>
      <c r="G121" s="87"/>
      <c r="H121" s="25" t="s">
        <v>265</v>
      </c>
      <c r="I121" s="13" t="s">
        <v>65</v>
      </c>
      <c r="J121" s="13" t="s">
        <v>65</v>
      </c>
      <c r="K121" s="13" t="s">
        <v>65</v>
      </c>
      <c r="L121" s="13" t="s">
        <v>65</v>
      </c>
      <c r="M121" s="14" t="s">
        <v>292</v>
      </c>
      <c r="N121" s="14" t="s">
        <v>67</v>
      </c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9"/>
      <c r="AD121" s="14"/>
      <c r="AE121" s="14"/>
      <c r="AF121" s="14"/>
      <c r="AG121" s="14"/>
      <c r="AH121" s="14"/>
      <c r="AI121" s="14"/>
      <c r="AJ121" s="80" t="s">
        <v>68</v>
      </c>
      <c r="AK121" s="14"/>
      <c r="AL121" s="14"/>
      <c r="AM121" s="69">
        <v>1</v>
      </c>
      <c r="AN121" s="69"/>
      <c r="AO121" s="55">
        <f t="shared" si="5"/>
        <v>0</v>
      </c>
      <c r="AP121" s="39"/>
      <c r="AQ121" s="79" t="s">
        <v>57</v>
      </c>
      <c r="AR121" s="53"/>
      <c r="AS121" s="37"/>
    </row>
    <row r="122" spans="1:45" s="11" customFormat="1" ht="109.5" customHeight="1" x14ac:dyDescent="0.25">
      <c r="A122" s="19">
        <v>80</v>
      </c>
      <c r="B122" s="87"/>
      <c r="C122" s="87"/>
      <c r="D122" s="19">
        <v>16</v>
      </c>
      <c r="E122" s="25" t="s">
        <v>297</v>
      </c>
      <c r="F122" s="19" t="s">
        <v>298</v>
      </c>
      <c r="G122" s="87"/>
      <c r="H122" s="25" t="s">
        <v>265</v>
      </c>
      <c r="I122" s="13" t="s">
        <v>65</v>
      </c>
      <c r="J122" s="13" t="s">
        <v>65</v>
      </c>
      <c r="K122" s="13" t="s">
        <v>65</v>
      </c>
      <c r="L122" s="13" t="s">
        <v>65</v>
      </c>
      <c r="M122" s="14" t="s">
        <v>299</v>
      </c>
      <c r="N122" s="14" t="s">
        <v>67</v>
      </c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80" t="s">
        <v>68</v>
      </c>
      <c r="AD122" s="14"/>
      <c r="AE122" s="14"/>
      <c r="AF122" s="14"/>
      <c r="AG122" s="14"/>
      <c r="AH122" s="14"/>
      <c r="AI122" s="14"/>
      <c r="AJ122" s="14"/>
      <c r="AK122" s="14"/>
      <c r="AL122" s="14"/>
      <c r="AM122" s="69">
        <v>1</v>
      </c>
      <c r="AN122" s="69"/>
      <c r="AO122" s="55">
        <f t="shared" si="5"/>
        <v>0</v>
      </c>
      <c r="AP122" s="39"/>
      <c r="AQ122" s="79" t="s">
        <v>57</v>
      </c>
      <c r="AR122" s="53"/>
      <c r="AS122" s="37"/>
    </row>
    <row r="123" spans="1:45" s="11" customFormat="1" ht="126" customHeight="1" x14ac:dyDescent="0.25">
      <c r="A123" s="14">
        <v>81</v>
      </c>
      <c r="B123" s="83"/>
      <c r="C123" s="83"/>
      <c r="D123" s="19">
        <v>17</v>
      </c>
      <c r="E123" s="73" t="s">
        <v>300</v>
      </c>
      <c r="F123" s="19" t="s">
        <v>291</v>
      </c>
      <c r="G123" s="83"/>
      <c r="H123" s="25" t="s">
        <v>265</v>
      </c>
      <c r="I123" s="13" t="s">
        <v>68</v>
      </c>
      <c r="J123" s="13" t="s">
        <v>68</v>
      </c>
      <c r="K123" s="13" t="s">
        <v>68</v>
      </c>
      <c r="L123" s="13" t="s">
        <v>68</v>
      </c>
      <c r="M123" s="14" t="s">
        <v>292</v>
      </c>
      <c r="N123" s="14" t="s">
        <v>67</v>
      </c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9"/>
      <c r="AD123" s="14"/>
      <c r="AE123" s="14"/>
      <c r="AF123" s="14"/>
      <c r="AG123" s="80" t="s">
        <v>68</v>
      </c>
      <c r="AH123" s="14"/>
      <c r="AI123" s="14"/>
      <c r="AJ123" s="14"/>
      <c r="AK123" s="14"/>
      <c r="AL123" s="14"/>
      <c r="AM123" s="69">
        <v>1</v>
      </c>
      <c r="AN123" s="69"/>
      <c r="AO123" s="55">
        <f t="shared" si="5"/>
        <v>0</v>
      </c>
      <c r="AP123" s="39"/>
      <c r="AQ123" s="79" t="s">
        <v>57</v>
      </c>
      <c r="AR123" s="53"/>
      <c r="AS123" s="37"/>
    </row>
    <row r="124" spans="1:45" s="32" customFormat="1" ht="34.5" customHeight="1" x14ac:dyDescent="0.25">
      <c r="A124" s="60"/>
      <c r="B124" s="61"/>
      <c r="C124" s="61"/>
      <c r="D124" s="106"/>
      <c r="E124" s="89"/>
      <c r="F124" s="89"/>
      <c r="G124" s="89"/>
      <c r="H124" s="89"/>
      <c r="I124" s="89"/>
      <c r="J124" s="89"/>
      <c r="K124" s="89"/>
      <c r="L124" s="89"/>
      <c r="M124" s="89"/>
      <c r="N124" s="85"/>
      <c r="O124" s="47">
        <f t="shared" ref="O124:U124" si="6">COUNTIF(O107:O123,"P")</f>
        <v>0</v>
      </c>
      <c r="P124" s="47">
        <f t="shared" si="6"/>
        <v>0</v>
      </c>
      <c r="Q124" s="47">
        <f t="shared" si="6"/>
        <v>0</v>
      </c>
      <c r="R124" s="47">
        <f t="shared" si="6"/>
        <v>0</v>
      </c>
      <c r="S124" s="47">
        <f t="shared" si="6"/>
        <v>0</v>
      </c>
      <c r="T124" s="47">
        <f t="shared" si="6"/>
        <v>0</v>
      </c>
      <c r="U124" s="47">
        <f t="shared" si="6"/>
        <v>0</v>
      </c>
      <c r="V124" s="47">
        <f>COUNTIF(V107:V123,"E")</f>
        <v>0</v>
      </c>
      <c r="W124" s="47">
        <v>0</v>
      </c>
      <c r="X124" s="47">
        <v>0</v>
      </c>
      <c r="Y124" s="47">
        <f>COUNTIF(Y107:Y123,"P")</f>
        <v>0</v>
      </c>
      <c r="Z124" s="47">
        <f>COUNTIF(Z107:Z123,"P")</f>
        <v>0</v>
      </c>
      <c r="AA124" s="47">
        <f>COUNTIF(AA107:AA123,"P")</f>
        <v>0</v>
      </c>
      <c r="AB124" s="47">
        <f>COUNTIF(AB107:AB123,"E")</f>
        <v>0</v>
      </c>
      <c r="AC124" s="47">
        <v>2</v>
      </c>
      <c r="AD124" s="47">
        <v>2</v>
      </c>
      <c r="AE124" s="47">
        <v>2</v>
      </c>
      <c r="AF124" s="47">
        <v>2</v>
      </c>
      <c r="AG124" s="47">
        <v>9</v>
      </c>
      <c r="AH124" s="47">
        <f>COUNTIF(AH107:AH123,"E")</f>
        <v>0</v>
      </c>
      <c r="AI124" s="47">
        <v>2</v>
      </c>
      <c r="AJ124" s="63">
        <f>COUNTIF(AJ107:AJ123,"E")</f>
        <v>0</v>
      </c>
      <c r="AK124" s="63">
        <f>COUNTIF(AK107:AK123,"E")</f>
        <v>0</v>
      </c>
      <c r="AL124" s="63">
        <f>COUNTIF(AL107:AL123,"E")</f>
        <v>0</v>
      </c>
      <c r="AM124" s="64">
        <f>SUM(O124,Q124,S124,U124,W124,Y124,AA124,AC124,AE124,AG124,AI124,AK124)</f>
        <v>15</v>
      </c>
      <c r="AN124" s="64"/>
      <c r="AO124" s="100">
        <v>0.99</v>
      </c>
      <c r="AP124" s="89"/>
      <c r="AQ124" s="89"/>
      <c r="AR124" s="89"/>
      <c r="AS124" s="85"/>
    </row>
    <row r="125" spans="1:45" s="28" customFormat="1" ht="54.75" customHeight="1" x14ac:dyDescent="0.25">
      <c r="A125" s="45"/>
      <c r="B125" s="41"/>
      <c r="C125" s="41"/>
      <c r="D125" s="123" t="s">
        <v>301</v>
      </c>
      <c r="E125" s="89"/>
      <c r="F125" s="89"/>
      <c r="G125" s="89"/>
      <c r="H125" s="89"/>
      <c r="I125" s="89"/>
      <c r="J125" s="89"/>
      <c r="K125" s="89"/>
      <c r="L125" s="89"/>
      <c r="M125" s="89"/>
      <c r="N125" s="89"/>
      <c r="O125" s="89"/>
      <c r="P125" s="89"/>
      <c r="Q125" s="89"/>
      <c r="R125" s="89"/>
      <c r="S125" s="89"/>
      <c r="T125" s="89"/>
      <c r="U125" s="89"/>
      <c r="V125" s="89"/>
      <c r="W125" s="89"/>
      <c r="X125" s="89"/>
      <c r="Y125" s="89"/>
      <c r="Z125" s="89"/>
      <c r="AA125" s="89"/>
      <c r="AB125" s="89"/>
      <c r="AC125" s="89"/>
      <c r="AD125" s="89"/>
      <c r="AE125" s="89"/>
      <c r="AF125" s="89"/>
      <c r="AG125" s="89"/>
      <c r="AH125" s="89"/>
      <c r="AI125" s="89"/>
      <c r="AJ125" s="89"/>
      <c r="AK125" s="89"/>
      <c r="AL125" s="89"/>
      <c r="AM125" s="89"/>
      <c r="AN125" s="89"/>
      <c r="AO125" s="89"/>
      <c r="AP125" s="89"/>
      <c r="AQ125" s="89"/>
      <c r="AR125" s="89"/>
      <c r="AS125" s="89"/>
    </row>
    <row r="126" spans="1:45" s="11" customFormat="1" ht="33.75" customHeight="1" x14ac:dyDescent="0.25">
      <c r="A126" s="84" t="s">
        <v>20</v>
      </c>
      <c r="B126" s="84" t="s">
        <v>21</v>
      </c>
      <c r="C126" s="84" t="s">
        <v>22</v>
      </c>
      <c r="D126" s="84" t="s">
        <v>23</v>
      </c>
      <c r="E126" s="84" t="s">
        <v>139</v>
      </c>
      <c r="F126" s="84" t="s">
        <v>140</v>
      </c>
      <c r="G126" s="84" t="s">
        <v>26</v>
      </c>
      <c r="H126" s="84" t="s">
        <v>141</v>
      </c>
      <c r="I126" s="84" t="s">
        <v>28</v>
      </c>
      <c r="J126" s="89"/>
      <c r="K126" s="89"/>
      <c r="L126" s="85"/>
      <c r="M126" s="84" t="s">
        <v>29</v>
      </c>
      <c r="N126" s="84" t="s">
        <v>30</v>
      </c>
      <c r="O126" s="84" t="s">
        <v>31</v>
      </c>
      <c r="P126" s="89"/>
      <c r="Q126" s="89"/>
      <c r="R126" s="89"/>
      <c r="S126" s="89"/>
      <c r="T126" s="89"/>
      <c r="U126" s="89"/>
      <c r="V126" s="89"/>
      <c r="W126" s="89"/>
      <c r="X126" s="89"/>
      <c r="Y126" s="89"/>
      <c r="Z126" s="89"/>
      <c r="AA126" s="89"/>
      <c r="AB126" s="89"/>
      <c r="AC126" s="89"/>
      <c r="AD126" s="89"/>
      <c r="AE126" s="89"/>
      <c r="AF126" s="89"/>
      <c r="AG126" s="89"/>
      <c r="AH126" s="89"/>
      <c r="AI126" s="89"/>
      <c r="AJ126" s="89"/>
      <c r="AK126" s="89"/>
      <c r="AL126" s="85"/>
      <c r="AM126" s="90" t="s">
        <v>32</v>
      </c>
      <c r="AN126" s="89"/>
      <c r="AO126" s="89"/>
      <c r="AP126" s="89"/>
      <c r="AQ126" s="89"/>
      <c r="AR126" s="85"/>
      <c r="AS126" s="90" t="s">
        <v>33</v>
      </c>
    </row>
    <row r="127" spans="1:45" s="11" customFormat="1" ht="33.75" customHeight="1" x14ac:dyDescent="0.25">
      <c r="A127" s="87"/>
      <c r="B127" s="87"/>
      <c r="C127" s="87"/>
      <c r="D127" s="87"/>
      <c r="E127" s="87"/>
      <c r="F127" s="87"/>
      <c r="G127" s="87"/>
      <c r="H127" s="87"/>
      <c r="I127" s="99" t="s">
        <v>34</v>
      </c>
      <c r="J127" s="99" t="s">
        <v>35</v>
      </c>
      <c r="K127" s="99" t="s">
        <v>36</v>
      </c>
      <c r="L127" s="99" t="s">
        <v>37</v>
      </c>
      <c r="M127" s="87"/>
      <c r="N127" s="87"/>
      <c r="O127" s="84" t="s">
        <v>38</v>
      </c>
      <c r="P127" s="85"/>
      <c r="Q127" s="84" t="s">
        <v>39</v>
      </c>
      <c r="R127" s="85"/>
      <c r="S127" s="84" t="s">
        <v>40</v>
      </c>
      <c r="T127" s="85"/>
      <c r="U127" s="84" t="s">
        <v>41</v>
      </c>
      <c r="V127" s="85"/>
      <c r="W127" s="84" t="s">
        <v>42</v>
      </c>
      <c r="X127" s="85"/>
      <c r="Y127" s="84" t="s">
        <v>43</v>
      </c>
      <c r="Z127" s="85"/>
      <c r="AA127" s="94" t="s">
        <v>44</v>
      </c>
      <c r="AB127" s="85"/>
      <c r="AC127" s="94" t="s">
        <v>45</v>
      </c>
      <c r="AD127" s="85"/>
      <c r="AE127" s="94" t="s">
        <v>46</v>
      </c>
      <c r="AF127" s="85"/>
      <c r="AG127" s="95" t="s">
        <v>47</v>
      </c>
      <c r="AH127" s="89"/>
      <c r="AI127" s="84" t="s">
        <v>48</v>
      </c>
      <c r="AJ127" s="85"/>
      <c r="AK127" s="84" t="s">
        <v>49</v>
      </c>
      <c r="AL127" s="85"/>
      <c r="AM127" s="86" t="s">
        <v>50</v>
      </c>
      <c r="AN127" s="86" t="s">
        <v>51</v>
      </c>
      <c r="AO127" s="86" t="s">
        <v>52</v>
      </c>
      <c r="AP127" s="90" t="s">
        <v>53</v>
      </c>
      <c r="AQ127" s="89"/>
      <c r="AR127" s="85"/>
      <c r="AS127" s="87"/>
    </row>
    <row r="128" spans="1:45" s="11" customFormat="1" ht="33.75" customHeight="1" x14ac:dyDescent="0.25">
      <c r="A128" s="87"/>
      <c r="B128" s="87"/>
      <c r="C128" s="87"/>
      <c r="D128" s="87"/>
      <c r="E128" s="87"/>
      <c r="F128" s="87"/>
      <c r="G128" s="87"/>
      <c r="H128" s="87"/>
      <c r="I128" s="87"/>
      <c r="J128" s="87"/>
      <c r="K128" s="87"/>
      <c r="L128" s="87"/>
      <c r="M128" s="87"/>
      <c r="N128" s="87"/>
      <c r="O128" s="82" t="s">
        <v>54</v>
      </c>
      <c r="P128" s="82" t="s">
        <v>55</v>
      </c>
      <c r="Q128" s="82" t="s">
        <v>54</v>
      </c>
      <c r="R128" s="82" t="s">
        <v>55</v>
      </c>
      <c r="S128" s="82" t="s">
        <v>54</v>
      </c>
      <c r="T128" s="82" t="s">
        <v>55</v>
      </c>
      <c r="U128" s="82" t="s">
        <v>54</v>
      </c>
      <c r="V128" s="82" t="s">
        <v>55</v>
      </c>
      <c r="W128" s="82" t="s">
        <v>54</v>
      </c>
      <c r="X128" s="82" t="s">
        <v>55</v>
      </c>
      <c r="Y128" s="82" t="s">
        <v>54</v>
      </c>
      <c r="Z128" s="82" t="s">
        <v>55</v>
      </c>
      <c r="AA128" s="82" t="s">
        <v>54</v>
      </c>
      <c r="AB128" s="82" t="s">
        <v>55</v>
      </c>
      <c r="AC128" s="82" t="s">
        <v>54</v>
      </c>
      <c r="AD128" s="82" t="s">
        <v>55</v>
      </c>
      <c r="AE128" s="82" t="s">
        <v>54</v>
      </c>
      <c r="AF128" s="82" t="s">
        <v>55</v>
      </c>
      <c r="AG128" s="82" t="s">
        <v>54</v>
      </c>
      <c r="AH128" s="82" t="s">
        <v>55</v>
      </c>
      <c r="AI128" s="82" t="s">
        <v>54</v>
      </c>
      <c r="AJ128" s="82" t="s">
        <v>55</v>
      </c>
      <c r="AK128" s="82" t="s">
        <v>54</v>
      </c>
      <c r="AL128" s="82" t="s">
        <v>55</v>
      </c>
      <c r="AM128" s="87"/>
      <c r="AN128" s="87"/>
      <c r="AO128" s="87"/>
      <c r="AP128" s="93" t="s">
        <v>56</v>
      </c>
      <c r="AQ128" s="103" t="s">
        <v>57</v>
      </c>
      <c r="AR128" s="91" t="s">
        <v>58</v>
      </c>
      <c r="AS128" s="87"/>
    </row>
    <row r="129" spans="1:45" s="11" customFormat="1" ht="33.75" customHeight="1" x14ac:dyDescent="0.25">
      <c r="A129" s="83"/>
      <c r="B129" s="83"/>
      <c r="C129" s="83"/>
      <c r="D129" s="83"/>
      <c r="E129" s="83"/>
      <c r="F129" s="83"/>
      <c r="G129" s="83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  <c r="X129" s="83"/>
      <c r="Y129" s="83"/>
      <c r="Z129" s="83"/>
      <c r="AA129" s="83"/>
      <c r="AB129" s="83"/>
      <c r="AC129" s="83"/>
      <c r="AD129" s="83"/>
      <c r="AE129" s="83"/>
      <c r="AF129" s="83"/>
      <c r="AG129" s="83"/>
      <c r="AH129" s="83"/>
      <c r="AI129" s="83"/>
      <c r="AJ129" s="83"/>
      <c r="AK129" s="83"/>
      <c r="AL129" s="83"/>
      <c r="AM129" s="83"/>
      <c r="AN129" s="83"/>
      <c r="AO129" s="83"/>
      <c r="AP129" s="83"/>
      <c r="AQ129" s="83"/>
      <c r="AR129" s="92"/>
      <c r="AS129" s="83"/>
    </row>
    <row r="130" spans="1:45" s="9" customFormat="1" ht="87.75" customHeight="1" x14ac:dyDescent="0.25">
      <c r="A130" s="14">
        <v>82</v>
      </c>
      <c r="B130" s="105" t="s">
        <v>174</v>
      </c>
      <c r="C130" s="105" t="s">
        <v>60</v>
      </c>
      <c r="D130" s="14">
        <v>1</v>
      </c>
      <c r="E130" s="25" t="s">
        <v>302</v>
      </c>
      <c r="F130" s="19" t="s">
        <v>274</v>
      </c>
      <c r="G130" s="105" t="s">
        <v>303</v>
      </c>
      <c r="H130" s="25" t="s">
        <v>304</v>
      </c>
      <c r="I130" s="13" t="s">
        <v>65</v>
      </c>
      <c r="J130" s="13" t="s">
        <v>65</v>
      </c>
      <c r="K130" s="13" t="s">
        <v>65</v>
      </c>
      <c r="L130" s="13" t="s">
        <v>65</v>
      </c>
      <c r="M130" s="14" t="s">
        <v>305</v>
      </c>
      <c r="N130" s="14" t="s">
        <v>67</v>
      </c>
      <c r="O130" s="22"/>
      <c r="P130" s="22"/>
      <c r="Q130" s="14"/>
      <c r="R130" s="14"/>
      <c r="S130" s="14"/>
      <c r="T130" s="14"/>
      <c r="U130" s="14"/>
      <c r="V130" s="22"/>
      <c r="W130" s="22"/>
      <c r="X130" s="22"/>
      <c r="Z130" s="22"/>
      <c r="AA130" s="80" t="s">
        <v>68</v>
      </c>
      <c r="AB130" s="35"/>
      <c r="AC130" s="14"/>
      <c r="AD130" s="14"/>
      <c r="AE130" s="22"/>
      <c r="AF130" s="22"/>
      <c r="AG130" s="22"/>
      <c r="AH130" s="22"/>
      <c r="AI130" s="22"/>
      <c r="AJ130" s="22"/>
      <c r="AK130" s="22"/>
      <c r="AL130" s="22"/>
      <c r="AM130" s="69">
        <v>1</v>
      </c>
      <c r="AN130" s="69"/>
      <c r="AO130" s="55">
        <f t="shared" ref="AO130:AO137" si="7">+AN130/AM130</f>
        <v>0</v>
      </c>
      <c r="AP130" s="39"/>
      <c r="AQ130" s="79" t="s">
        <v>57</v>
      </c>
      <c r="AR130" s="56"/>
      <c r="AS130" s="57"/>
    </row>
    <row r="131" spans="1:45" s="3" customFormat="1" ht="99" customHeight="1" x14ac:dyDescent="0.25">
      <c r="A131" s="19">
        <v>83</v>
      </c>
      <c r="B131" s="87"/>
      <c r="C131" s="87"/>
      <c r="D131" s="19">
        <v>2</v>
      </c>
      <c r="E131" s="25" t="s">
        <v>306</v>
      </c>
      <c r="F131" s="19" t="s">
        <v>307</v>
      </c>
      <c r="G131" s="87"/>
      <c r="H131" s="25" t="s">
        <v>304</v>
      </c>
      <c r="I131" s="13" t="s">
        <v>65</v>
      </c>
      <c r="J131" s="13" t="s">
        <v>65</v>
      </c>
      <c r="K131" s="13" t="s">
        <v>65</v>
      </c>
      <c r="L131" s="13" t="s">
        <v>65</v>
      </c>
      <c r="M131" s="14" t="s">
        <v>305</v>
      </c>
      <c r="N131" s="14" t="s">
        <v>67</v>
      </c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19"/>
      <c r="AA131" s="19"/>
      <c r="AB131" s="19"/>
      <c r="AC131" s="19"/>
      <c r="AD131" s="19"/>
      <c r="AE131" s="80" t="s">
        <v>68</v>
      </c>
      <c r="AF131" s="31"/>
      <c r="AG131" s="31"/>
      <c r="AH131" s="31"/>
      <c r="AI131" s="31"/>
      <c r="AJ131" s="31"/>
      <c r="AK131" s="31"/>
      <c r="AL131" s="31"/>
      <c r="AM131" s="69">
        <v>1</v>
      </c>
      <c r="AN131" s="69"/>
      <c r="AO131" s="55">
        <f t="shared" si="7"/>
        <v>0</v>
      </c>
      <c r="AP131" s="58"/>
      <c r="AQ131" s="79" t="s">
        <v>57</v>
      </c>
      <c r="AR131" s="59"/>
      <c r="AS131" s="57"/>
    </row>
    <row r="132" spans="1:45" s="3" customFormat="1" ht="105" customHeight="1" x14ac:dyDescent="0.25">
      <c r="A132" s="19">
        <v>84</v>
      </c>
      <c r="B132" s="87"/>
      <c r="C132" s="87"/>
      <c r="D132" s="19">
        <v>3</v>
      </c>
      <c r="E132" s="25" t="s">
        <v>308</v>
      </c>
      <c r="F132" s="19" t="s">
        <v>309</v>
      </c>
      <c r="G132" s="87"/>
      <c r="H132" s="25" t="s">
        <v>304</v>
      </c>
      <c r="I132" s="13" t="s">
        <v>65</v>
      </c>
      <c r="J132" s="13" t="s">
        <v>65</v>
      </c>
      <c r="K132" s="13" t="s">
        <v>65</v>
      </c>
      <c r="L132" s="13" t="s">
        <v>65</v>
      </c>
      <c r="M132" s="14" t="s">
        <v>310</v>
      </c>
      <c r="N132" s="14" t="s">
        <v>67</v>
      </c>
      <c r="O132" s="31"/>
      <c r="P132" s="31"/>
      <c r="Q132" s="31"/>
      <c r="R132" s="31"/>
      <c r="S132" s="31"/>
      <c r="T132" s="19"/>
      <c r="U132" s="19"/>
      <c r="V132" s="19"/>
      <c r="W132" s="31"/>
      <c r="X132" s="31"/>
      <c r="Y132" s="31"/>
      <c r="Z132" s="19"/>
      <c r="AA132" s="19"/>
      <c r="AB132" s="19"/>
      <c r="AC132" s="19"/>
      <c r="AD132" s="19"/>
      <c r="AE132" s="80" t="s">
        <v>68</v>
      </c>
      <c r="AF132" s="31"/>
      <c r="AG132" s="31"/>
      <c r="AH132" s="31"/>
      <c r="AI132" s="31"/>
      <c r="AJ132" s="31"/>
      <c r="AK132" s="31"/>
      <c r="AL132" s="31"/>
      <c r="AM132" s="69">
        <v>1</v>
      </c>
      <c r="AN132" s="69"/>
      <c r="AO132" s="55">
        <f t="shared" si="7"/>
        <v>0</v>
      </c>
      <c r="AP132" s="58"/>
      <c r="AQ132" s="79" t="s">
        <v>57</v>
      </c>
      <c r="AR132" s="59"/>
      <c r="AS132" s="57"/>
    </row>
    <row r="133" spans="1:45" s="34" customFormat="1" ht="107.25" customHeight="1" x14ac:dyDescent="0.25">
      <c r="A133" s="14">
        <v>85</v>
      </c>
      <c r="B133" s="87"/>
      <c r="C133" s="87"/>
      <c r="D133" s="14">
        <v>4</v>
      </c>
      <c r="E133" s="25" t="s">
        <v>311</v>
      </c>
      <c r="F133" s="19" t="s">
        <v>307</v>
      </c>
      <c r="G133" s="87"/>
      <c r="H133" s="25" t="s">
        <v>304</v>
      </c>
      <c r="I133" s="13" t="s">
        <v>65</v>
      </c>
      <c r="J133" s="13" t="s">
        <v>65</v>
      </c>
      <c r="K133" s="13" t="s">
        <v>65</v>
      </c>
      <c r="L133" s="13" t="s">
        <v>65</v>
      </c>
      <c r="M133" s="14" t="s">
        <v>305</v>
      </c>
      <c r="N133" s="14" t="s">
        <v>67</v>
      </c>
      <c r="O133" s="31"/>
      <c r="P133" s="31"/>
      <c r="Q133" s="31"/>
      <c r="R133" s="31"/>
      <c r="S133" s="31"/>
      <c r="T133" s="19"/>
      <c r="U133" s="19"/>
      <c r="V133" s="19"/>
      <c r="W133" s="31"/>
      <c r="X133" s="31"/>
      <c r="Y133" s="31"/>
      <c r="Z133" s="19"/>
      <c r="AA133" s="31"/>
      <c r="AB133" s="19"/>
      <c r="AC133" s="80" t="s">
        <v>68</v>
      </c>
      <c r="AD133" s="31"/>
      <c r="AE133" s="31"/>
      <c r="AF133" s="31"/>
      <c r="AH133" s="31"/>
      <c r="AI133" s="31"/>
      <c r="AJ133" s="31"/>
      <c r="AK133" s="31"/>
      <c r="AL133" s="31"/>
      <c r="AM133" s="69">
        <v>1</v>
      </c>
      <c r="AN133" s="69"/>
      <c r="AO133" s="55">
        <f t="shared" si="7"/>
        <v>0</v>
      </c>
      <c r="AP133" s="58"/>
      <c r="AQ133" s="79" t="s">
        <v>57</v>
      </c>
      <c r="AR133" s="59"/>
      <c r="AS133" s="57"/>
    </row>
    <row r="134" spans="1:45" s="34" customFormat="1" ht="84" customHeight="1" x14ac:dyDescent="0.25">
      <c r="A134" s="19">
        <v>86</v>
      </c>
      <c r="B134" s="87"/>
      <c r="C134" s="87"/>
      <c r="D134" s="19">
        <v>5</v>
      </c>
      <c r="E134" s="25" t="s">
        <v>312</v>
      </c>
      <c r="F134" s="19" t="s">
        <v>313</v>
      </c>
      <c r="G134" s="87"/>
      <c r="H134" s="25" t="s">
        <v>304</v>
      </c>
      <c r="I134" s="13" t="s">
        <v>65</v>
      </c>
      <c r="J134" s="13" t="s">
        <v>65</v>
      </c>
      <c r="K134" s="13" t="s">
        <v>65</v>
      </c>
      <c r="L134" s="13" t="s">
        <v>65</v>
      </c>
      <c r="M134" s="14" t="s">
        <v>314</v>
      </c>
      <c r="N134" s="14" t="s">
        <v>67</v>
      </c>
      <c r="O134" s="31"/>
      <c r="P134" s="31"/>
      <c r="Q134" s="31"/>
      <c r="R134" s="31"/>
      <c r="S134" s="31"/>
      <c r="T134" s="19"/>
      <c r="U134" s="19"/>
      <c r="V134" s="19"/>
      <c r="W134" s="31"/>
      <c r="X134" s="31"/>
      <c r="Y134" s="31"/>
      <c r="Z134" s="19"/>
      <c r="AA134" s="19"/>
      <c r="AB134" s="19"/>
      <c r="AC134" s="19"/>
      <c r="AD134" s="19"/>
      <c r="AE134" s="31"/>
      <c r="AF134" s="31"/>
      <c r="AG134" s="80" t="s">
        <v>68</v>
      </c>
      <c r="AH134" s="31"/>
      <c r="AI134" s="31"/>
      <c r="AJ134" s="31"/>
      <c r="AK134" s="31"/>
      <c r="AL134" s="31"/>
      <c r="AM134" s="69">
        <v>1</v>
      </c>
      <c r="AN134" s="69"/>
      <c r="AO134" s="55">
        <f t="shared" si="7"/>
        <v>0</v>
      </c>
      <c r="AP134" s="58"/>
      <c r="AQ134" s="79" t="s">
        <v>57</v>
      </c>
      <c r="AR134" s="59"/>
      <c r="AS134" s="57"/>
    </row>
    <row r="135" spans="1:45" s="34" customFormat="1" ht="84" customHeight="1" x14ac:dyDescent="0.25">
      <c r="A135" s="19">
        <v>87</v>
      </c>
      <c r="B135" s="87"/>
      <c r="C135" s="87"/>
      <c r="D135" s="19">
        <v>6</v>
      </c>
      <c r="E135" s="25" t="s">
        <v>315</v>
      </c>
      <c r="F135" s="19" t="s">
        <v>307</v>
      </c>
      <c r="G135" s="87"/>
      <c r="H135" s="25" t="s">
        <v>304</v>
      </c>
      <c r="I135" s="13" t="s">
        <v>65</v>
      </c>
      <c r="J135" s="13" t="s">
        <v>65</v>
      </c>
      <c r="K135" s="13" t="s">
        <v>65</v>
      </c>
      <c r="L135" s="13" t="s">
        <v>65</v>
      </c>
      <c r="M135" s="14" t="s">
        <v>314</v>
      </c>
      <c r="N135" s="14" t="s">
        <v>67</v>
      </c>
      <c r="O135" s="31"/>
      <c r="P135" s="31"/>
      <c r="Q135" s="31"/>
      <c r="R135" s="31"/>
      <c r="S135" s="31"/>
      <c r="T135" s="19"/>
      <c r="U135" s="19"/>
      <c r="V135" s="19"/>
      <c r="X135" s="31"/>
      <c r="Y135" s="31"/>
      <c r="Z135" s="19"/>
      <c r="AA135" s="19"/>
      <c r="AB135" s="19"/>
      <c r="AC135" s="80" t="s">
        <v>68</v>
      </c>
      <c r="AE135" s="31"/>
      <c r="AF135" s="31"/>
      <c r="AG135" s="58"/>
      <c r="AH135" s="31"/>
      <c r="AI135" s="31"/>
      <c r="AJ135" s="31"/>
      <c r="AK135" s="31"/>
      <c r="AL135" s="31"/>
      <c r="AM135" s="69">
        <v>1</v>
      </c>
      <c r="AN135" s="69"/>
      <c r="AO135" s="55">
        <f t="shared" si="7"/>
        <v>0</v>
      </c>
      <c r="AP135" s="58"/>
      <c r="AQ135" s="79" t="s">
        <v>57</v>
      </c>
      <c r="AR135" s="59"/>
      <c r="AS135" s="57"/>
    </row>
    <row r="136" spans="1:45" s="34" customFormat="1" ht="84" customHeight="1" x14ac:dyDescent="0.25">
      <c r="A136" s="14">
        <v>88</v>
      </c>
      <c r="B136" s="87"/>
      <c r="C136" s="87"/>
      <c r="D136" s="14">
        <v>7</v>
      </c>
      <c r="E136" s="25" t="s">
        <v>316</v>
      </c>
      <c r="F136" s="19" t="s">
        <v>307</v>
      </c>
      <c r="G136" s="87"/>
      <c r="H136" s="25" t="s">
        <v>304</v>
      </c>
      <c r="I136" s="13" t="s">
        <v>65</v>
      </c>
      <c r="J136" s="13" t="s">
        <v>65</v>
      </c>
      <c r="K136" s="13" t="s">
        <v>65</v>
      </c>
      <c r="L136" s="13" t="s">
        <v>65</v>
      </c>
      <c r="M136" s="14" t="s">
        <v>314</v>
      </c>
      <c r="N136" s="14" t="s">
        <v>67</v>
      </c>
      <c r="O136" s="31"/>
      <c r="P136" s="31"/>
      <c r="Q136" s="31"/>
      <c r="R136" s="31"/>
      <c r="S136" s="31"/>
      <c r="T136" s="19"/>
      <c r="U136" s="19"/>
      <c r="V136" s="19"/>
      <c r="W136" s="31"/>
      <c r="X136" s="31"/>
      <c r="Y136" s="31"/>
      <c r="Z136" s="19"/>
      <c r="AA136" s="80" t="s">
        <v>68</v>
      </c>
      <c r="AB136" s="19"/>
      <c r="AC136" s="19"/>
      <c r="AD136" s="19"/>
      <c r="AE136" s="31"/>
      <c r="AF136" s="31"/>
      <c r="AG136" s="31"/>
      <c r="AH136" s="31"/>
      <c r="AI136" s="31"/>
      <c r="AJ136" s="31"/>
      <c r="AK136" s="31"/>
      <c r="AL136" s="31"/>
      <c r="AM136" s="69">
        <v>1</v>
      </c>
      <c r="AN136" s="69"/>
      <c r="AO136" s="55">
        <f t="shared" si="7"/>
        <v>0</v>
      </c>
      <c r="AP136" s="58"/>
      <c r="AQ136" s="79" t="s">
        <v>57</v>
      </c>
      <c r="AR136" s="59"/>
      <c r="AS136" s="57"/>
    </row>
    <row r="137" spans="1:45" s="34" customFormat="1" ht="84" customHeight="1" x14ac:dyDescent="0.25">
      <c r="A137" s="19">
        <v>89</v>
      </c>
      <c r="B137" s="83"/>
      <c r="C137" s="83"/>
      <c r="D137" s="19">
        <v>8</v>
      </c>
      <c r="E137" s="25" t="s">
        <v>317</v>
      </c>
      <c r="F137" s="19" t="s">
        <v>313</v>
      </c>
      <c r="G137" s="83"/>
      <c r="H137" s="25" t="s">
        <v>304</v>
      </c>
      <c r="I137" s="13" t="s">
        <v>65</v>
      </c>
      <c r="J137" s="13" t="s">
        <v>65</v>
      </c>
      <c r="K137" s="13" t="s">
        <v>65</v>
      </c>
      <c r="L137" s="13" t="s">
        <v>65</v>
      </c>
      <c r="M137" s="14" t="s">
        <v>314</v>
      </c>
      <c r="N137" s="14" t="s">
        <v>318</v>
      </c>
      <c r="O137" s="31"/>
      <c r="P137" s="31"/>
      <c r="Q137" s="31"/>
      <c r="R137" s="31"/>
      <c r="S137" s="31"/>
      <c r="T137" s="19"/>
      <c r="U137" s="19"/>
      <c r="V137" s="19"/>
      <c r="W137" s="31"/>
      <c r="X137" s="31"/>
      <c r="Y137" s="80" t="s">
        <v>68</v>
      </c>
      <c r="AA137" s="19"/>
      <c r="AB137" s="19"/>
      <c r="AD137" s="19"/>
      <c r="AE137" s="19"/>
      <c r="AF137" s="31"/>
      <c r="AG137" s="19"/>
      <c r="AH137" s="31"/>
      <c r="AI137" s="80" t="s">
        <v>68</v>
      </c>
      <c r="AJ137" s="31"/>
      <c r="AK137" s="31"/>
      <c r="AL137" s="31"/>
      <c r="AM137" s="69">
        <v>2</v>
      </c>
      <c r="AN137" s="69"/>
      <c r="AO137" s="55">
        <f t="shared" si="7"/>
        <v>0</v>
      </c>
      <c r="AP137" s="58"/>
      <c r="AQ137" s="79" t="s">
        <v>57</v>
      </c>
      <c r="AR137" s="59"/>
      <c r="AS137" s="57"/>
    </row>
    <row r="138" spans="1:45" s="32" customFormat="1" ht="34.5" customHeight="1" x14ac:dyDescent="0.25">
      <c r="A138" s="37"/>
      <c r="B138" s="37"/>
      <c r="C138" s="37"/>
      <c r="D138" s="106"/>
      <c r="E138" s="89"/>
      <c r="F138" s="89"/>
      <c r="G138" s="89"/>
      <c r="H138" s="89"/>
      <c r="I138" s="89"/>
      <c r="J138" s="89"/>
      <c r="K138" s="89"/>
      <c r="L138" s="89"/>
      <c r="M138" s="89"/>
      <c r="N138" s="85"/>
      <c r="O138" s="47">
        <f t="shared" ref="O138:W138" si="8">COUNTIF(O131:O137,"P")</f>
        <v>0</v>
      </c>
      <c r="P138" s="47">
        <f t="shared" si="8"/>
        <v>0</v>
      </c>
      <c r="Q138" s="47">
        <f t="shared" si="8"/>
        <v>0</v>
      </c>
      <c r="R138" s="47">
        <f t="shared" si="8"/>
        <v>0</v>
      </c>
      <c r="S138" s="47">
        <f t="shared" si="8"/>
        <v>0</v>
      </c>
      <c r="T138" s="47">
        <f t="shared" si="8"/>
        <v>0</v>
      </c>
      <c r="U138" s="47">
        <f t="shared" si="8"/>
        <v>0</v>
      </c>
      <c r="V138" s="47">
        <f t="shared" si="8"/>
        <v>0</v>
      </c>
      <c r="W138" s="47">
        <f t="shared" si="8"/>
        <v>0</v>
      </c>
      <c r="X138" s="47">
        <f>COUNTIF(X131:X137,"E")</f>
        <v>0</v>
      </c>
      <c r="Y138" s="47">
        <v>0</v>
      </c>
      <c r="Z138" s="47">
        <v>0</v>
      </c>
      <c r="AA138" s="47">
        <v>0</v>
      </c>
      <c r="AB138" s="47">
        <v>0</v>
      </c>
      <c r="AC138" s="47">
        <v>0</v>
      </c>
      <c r="AD138" s="47">
        <v>0</v>
      </c>
      <c r="AE138" s="47">
        <v>0</v>
      </c>
      <c r="AF138" s="47">
        <v>0</v>
      </c>
      <c r="AG138" s="47">
        <v>0</v>
      </c>
      <c r="AH138" s="47">
        <f>COUNTIF(AH131:AH137,"E")</f>
        <v>0</v>
      </c>
      <c r="AI138" s="47">
        <v>0</v>
      </c>
      <c r="AJ138" s="63">
        <f>COUNTIF(AJ131:AJ137,"E")</f>
        <v>0</v>
      </c>
      <c r="AK138" s="63">
        <f>COUNTIF(AK131:AK137,"E")</f>
        <v>0</v>
      </c>
      <c r="AL138" s="63">
        <f>COUNTIF(AL131:AL137,"E")</f>
        <v>0</v>
      </c>
      <c r="AM138" s="64">
        <f>SUM(O138,Q138,S138,U138,W138,Y138,AA138,AC138,AE138,AG138,AI138,AK138)</f>
        <v>0</v>
      </c>
      <c r="AN138" s="64">
        <f>SUM(P138,R138,T138,V138,X138,Z138,AB138,AD138,AF138,AH138,AJ138,AL138)</f>
        <v>0</v>
      </c>
      <c r="AO138" s="128">
        <v>0.99</v>
      </c>
      <c r="AP138" s="112"/>
      <c r="AQ138" s="112"/>
      <c r="AR138" s="112"/>
      <c r="AS138" s="113"/>
    </row>
    <row r="139" spans="1:45" s="3" customFormat="1" ht="24.75" customHeight="1" x14ac:dyDescent="0.25">
      <c r="A139" s="43"/>
      <c r="B139" s="43"/>
      <c r="C139" s="43"/>
      <c r="D139" s="43"/>
      <c r="E139" s="65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93" t="s">
        <v>319</v>
      </c>
      <c r="AK139" s="133"/>
      <c r="AL139" s="133"/>
      <c r="AM139" s="81"/>
      <c r="AN139" s="81"/>
      <c r="AO139" s="81"/>
      <c r="AP139" s="81"/>
      <c r="AQ139" s="81"/>
      <c r="AR139" s="81"/>
      <c r="AS139" s="81"/>
    </row>
    <row r="140" spans="1:45" s="3" customFormat="1" ht="24.75" customHeight="1" x14ac:dyDescent="0.25">
      <c r="A140" s="43"/>
      <c r="B140" s="43"/>
      <c r="C140" s="43"/>
      <c r="D140" s="43"/>
      <c r="E140" s="65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</row>
    <row r="141" spans="1:45" s="3" customFormat="1" ht="24.75" customHeight="1" x14ac:dyDescent="0.25">
      <c r="A141" s="43"/>
      <c r="B141" s="43"/>
      <c r="C141" s="43"/>
      <c r="D141" s="43"/>
      <c r="E141" s="65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</row>
    <row r="142" spans="1:45" s="3" customFormat="1" ht="24.75" customHeight="1" x14ac:dyDescent="0.25">
      <c r="A142" s="43"/>
      <c r="B142" s="43"/>
      <c r="C142" s="43"/>
      <c r="D142" s="43"/>
      <c r="E142" s="65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</row>
    <row r="143" spans="1:45" s="3" customFormat="1" ht="24.75" customHeight="1" x14ac:dyDescent="0.25">
      <c r="A143" s="43"/>
      <c r="B143" s="43"/>
      <c r="C143" s="43"/>
      <c r="D143" s="43"/>
      <c r="E143" s="65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</row>
    <row r="144" spans="1:45" s="3" customFormat="1" ht="24.75" customHeight="1" x14ac:dyDescent="0.25">
      <c r="A144" s="43"/>
      <c r="B144" s="43"/>
      <c r="C144" s="43"/>
      <c r="D144" s="43"/>
      <c r="E144" s="65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</row>
    <row r="145" spans="1:45" s="3" customFormat="1" ht="24.75" customHeight="1" x14ac:dyDescent="0.25">
      <c r="A145" s="43"/>
      <c r="B145" s="43"/>
      <c r="C145" s="43"/>
      <c r="D145" s="43"/>
      <c r="E145" s="65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</row>
    <row r="146" spans="1:45" s="3" customFormat="1" ht="24.75" customHeight="1" x14ac:dyDescent="0.25">
      <c r="A146" s="43"/>
      <c r="B146" s="43"/>
      <c r="C146" s="43"/>
      <c r="D146" s="43"/>
      <c r="E146" s="65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</row>
    <row r="147" spans="1:45" s="3" customFormat="1" ht="24.75" customHeight="1" x14ac:dyDescent="0.25">
      <c r="A147" s="43"/>
      <c r="B147" s="43"/>
      <c r="C147" s="43"/>
      <c r="D147" s="43"/>
      <c r="E147" s="65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</row>
    <row r="148" spans="1:45" s="3" customFormat="1" ht="24.75" customHeight="1" x14ac:dyDescent="0.25">
      <c r="A148" s="43"/>
      <c r="B148" s="43"/>
      <c r="C148" s="43"/>
      <c r="D148" s="43"/>
      <c r="E148" s="65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</row>
    <row r="149" spans="1:45" s="3" customFormat="1" ht="24.75" customHeight="1" x14ac:dyDescent="0.25">
      <c r="A149" s="43"/>
      <c r="B149" s="43"/>
      <c r="C149" s="43"/>
      <c r="D149" s="43"/>
      <c r="E149" s="65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</row>
    <row r="150" spans="1:45" s="3" customFormat="1" ht="24.75" customHeight="1" x14ac:dyDescent="0.25">
      <c r="A150" s="43"/>
      <c r="B150" s="43"/>
      <c r="C150" s="43"/>
      <c r="D150" s="43"/>
      <c r="E150" s="65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</row>
    <row r="151" spans="1:45" s="3" customFormat="1" ht="24.75" customHeight="1" x14ac:dyDescent="0.25">
      <c r="A151" s="43"/>
      <c r="B151" s="43"/>
      <c r="C151" s="43"/>
      <c r="D151" s="43"/>
      <c r="E151" s="65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</row>
    <row r="152" spans="1:45" s="3" customFormat="1" ht="24.75" customHeight="1" x14ac:dyDescent="0.25">
      <c r="A152" s="43"/>
      <c r="B152" s="43"/>
      <c r="C152" s="43"/>
      <c r="D152" s="43"/>
      <c r="E152" s="65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</row>
    <row r="153" spans="1:45" s="3" customFormat="1" ht="24.75" customHeight="1" x14ac:dyDescent="0.25">
      <c r="A153" s="43"/>
      <c r="B153" s="43"/>
      <c r="C153" s="43"/>
      <c r="D153" s="43"/>
      <c r="E153" s="65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</row>
    <row r="154" spans="1:45" s="3" customFormat="1" ht="24.75" customHeight="1" x14ac:dyDescent="0.25">
      <c r="A154" s="43"/>
      <c r="B154" s="43"/>
      <c r="C154" s="43"/>
      <c r="D154" s="43"/>
      <c r="E154" s="65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43"/>
      <c r="AM154" s="43"/>
      <c r="AN154" s="43"/>
      <c r="AO154" s="43"/>
      <c r="AP154" s="43"/>
      <c r="AQ154" s="43"/>
      <c r="AR154" s="43"/>
      <c r="AS154" s="43"/>
    </row>
    <row r="155" spans="1:45" s="3" customFormat="1" ht="24.75" customHeight="1" x14ac:dyDescent="0.25">
      <c r="A155" s="43"/>
      <c r="B155" s="43"/>
      <c r="C155" s="43"/>
      <c r="D155" s="43"/>
      <c r="E155" s="65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43"/>
      <c r="AN155" s="43"/>
      <c r="AO155" s="43"/>
      <c r="AP155" s="43"/>
      <c r="AQ155" s="43"/>
      <c r="AR155" s="43"/>
      <c r="AS155" s="43"/>
    </row>
    <row r="156" spans="1:45" s="3" customFormat="1" ht="24.75" customHeight="1" x14ac:dyDescent="0.25">
      <c r="A156" s="43"/>
      <c r="B156" s="43"/>
      <c r="C156" s="43"/>
      <c r="D156" s="43"/>
      <c r="E156" s="65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</row>
    <row r="157" spans="1:45" s="3" customFormat="1" ht="24.75" customHeight="1" x14ac:dyDescent="0.25">
      <c r="A157" s="43"/>
      <c r="B157" s="43"/>
      <c r="C157" s="43"/>
      <c r="D157" s="43"/>
      <c r="E157" s="65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M157" s="43"/>
      <c r="AN157" s="43"/>
      <c r="AO157" s="43"/>
      <c r="AP157" s="43"/>
      <c r="AQ157" s="43"/>
      <c r="AR157" s="43"/>
      <c r="AS157" s="43"/>
    </row>
    <row r="158" spans="1:45" s="3" customFormat="1" ht="24.75" customHeight="1" x14ac:dyDescent="0.25">
      <c r="A158" s="43"/>
      <c r="B158" s="43"/>
      <c r="C158" s="43"/>
      <c r="D158" s="43"/>
      <c r="E158" s="65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</row>
    <row r="159" spans="1:45" s="3" customFormat="1" ht="24.75" customHeight="1" x14ac:dyDescent="0.25">
      <c r="A159" s="43"/>
      <c r="B159" s="43"/>
      <c r="C159" s="43"/>
      <c r="D159" s="43"/>
      <c r="E159" s="65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43"/>
      <c r="AM159" s="43"/>
      <c r="AN159" s="43"/>
      <c r="AO159" s="43"/>
      <c r="AP159" s="43"/>
      <c r="AQ159" s="43"/>
      <c r="AR159" s="43"/>
      <c r="AS159" s="43"/>
    </row>
    <row r="160" spans="1:45" s="3" customFormat="1" ht="24.75" customHeight="1" x14ac:dyDescent="0.25">
      <c r="A160" s="43"/>
      <c r="B160" s="43"/>
      <c r="C160" s="43"/>
      <c r="D160" s="43"/>
      <c r="E160" s="65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43"/>
      <c r="AM160" s="43"/>
      <c r="AN160" s="43"/>
      <c r="AO160" s="43"/>
      <c r="AP160" s="43"/>
      <c r="AQ160" s="43"/>
      <c r="AR160" s="43"/>
      <c r="AS160" s="43"/>
    </row>
    <row r="161" spans="1:45" s="3" customFormat="1" ht="24.75" customHeight="1" x14ac:dyDescent="0.25">
      <c r="A161" s="43"/>
      <c r="B161" s="43"/>
      <c r="C161" s="43"/>
      <c r="D161" s="43"/>
      <c r="E161" s="65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43"/>
      <c r="AM161" s="43"/>
      <c r="AN161" s="43"/>
      <c r="AO161" s="43"/>
      <c r="AP161" s="43"/>
      <c r="AQ161" s="43"/>
      <c r="AR161" s="43"/>
      <c r="AS161" s="43"/>
    </row>
    <row r="162" spans="1:45" s="3" customFormat="1" ht="24.75" customHeight="1" x14ac:dyDescent="0.25">
      <c r="A162" s="43"/>
      <c r="B162" s="43"/>
      <c r="C162" s="43"/>
      <c r="D162" s="43"/>
      <c r="E162" s="65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M162" s="43"/>
      <c r="AN162" s="43"/>
      <c r="AO162" s="43"/>
      <c r="AP162" s="43"/>
      <c r="AQ162" s="43"/>
      <c r="AR162" s="43"/>
      <c r="AS162" s="43"/>
    </row>
    <row r="163" spans="1:45" s="3" customFormat="1" ht="24.75" customHeight="1" x14ac:dyDescent="0.25">
      <c r="A163" s="43"/>
      <c r="B163" s="43"/>
      <c r="C163" s="43"/>
      <c r="D163" s="43"/>
      <c r="E163" s="65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43"/>
      <c r="AM163" s="43"/>
      <c r="AN163" s="43"/>
      <c r="AO163" s="43"/>
      <c r="AP163" s="43"/>
      <c r="AQ163" s="43"/>
      <c r="AR163" s="43"/>
      <c r="AS163" s="43"/>
    </row>
    <row r="164" spans="1:45" s="3" customFormat="1" ht="24.75" customHeight="1" x14ac:dyDescent="0.25">
      <c r="A164" s="43"/>
      <c r="B164" s="43"/>
      <c r="C164" s="43"/>
      <c r="D164" s="43"/>
      <c r="E164" s="65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</row>
    <row r="165" spans="1:45" s="3" customFormat="1" ht="24.75" customHeight="1" x14ac:dyDescent="0.25">
      <c r="A165" s="43"/>
      <c r="B165" s="43"/>
      <c r="C165" s="43"/>
      <c r="D165" s="43"/>
      <c r="E165" s="65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43"/>
      <c r="AM165" s="43"/>
      <c r="AN165" s="43"/>
      <c r="AO165" s="43"/>
      <c r="AP165" s="43"/>
      <c r="AQ165" s="43"/>
      <c r="AR165" s="43"/>
      <c r="AS165" s="43"/>
    </row>
    <row r="166" spans="1:45" s="3" customFormat="1" ht="24.75" customHeight="1" x14ac:dyDescent="0.25">
      <c r="A166" s="43"/>
      <c r="B166" s="43"/>
      <c r="C166" s="43"/>
      <c r="D166" s="43"/>
      <c r="E166" s="65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43"/>
      <c r="AM166" s="43"/>
      <c r="AN166" s="43"/>
      <c r="AO166" s="43"/>
      <c r="AP166" s="43"/>
      <c r="AQ166" s="43"/>
      <c r="AR166" s="43"/>
      <c r="AS166" s="43"/>
    </row>
    <row r="167" spans="1:45" s="3" customFormat="1" ht="24.75" customHeight="1" x14ac:dyDescent="0.25">
      <c r="A167" s="43"/>
      <c r="B167" s="43"/>
      <c r="C167" s="43"/>
      <c r="D167" s="43"/>
      <c r="E167" s="65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43"/>
      <c r="AM167" s="43"/>
      <c r="AN167" s="43"/>
      <c r="AO167" s="43"/>
      <c r="AP167" s="43"/>
      <c r="AQ167" s="43"/>
      <c r="AR167" s="43"/>
      <c r="AS167" s="43"/>
    </row>
    <row r="168" spans="1:45" s="3" customFormat="1" ht="24.75" customHeight="1" x14ac:dyDescent="0.25">
      <c r="A168" s="43"/>
      <c r="B168" s="43"/>
      <c r="C168" s="43"/>
      <c r="D168" s="43"/>
      <c r="E168" s="65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43"/>
      <c r="AM168" s="43"/>
      <c r="AN168" s="43"/>
      <c r="AO168" s="43"/>
      <c r="AP168" s="43"/>
      <c r="AQ168" s="43"/>
      <c r="AR168" s="43"/>
      <c r="AS168" s="43"/>
    </row>
    <row r="169" spans="1:45" s="3" customFormat="1" ht="24.75" customHeight="1" x14ac:dyDescent="0.25">
      <c r="A169" s="43"/>
      <c r="B169" s="43"/>
      <c r="C169" s="43"/>
      <c r="D169" s="43"/>
      <c r="E169" s="65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43"/>
      <c r="AM169" s="43"/>
      <c r="AN169" s="43"/>
      <c r="AO169" s="43"/>
      <c r="AP169" s="43"/>
      <c r="AQ169" s="43"/>
      <c r="AR169" s="43"/>
      <c r="AS169" s="43"/>
    </row>
    <row r="170" spans="1:45" s="3" customFormat="1" ht="24.75" customHeight="1" x14ac:dyDescent="0.25">
      <c r="A170" s="43"/>
      <c r="B170" s="43"/>
      <c r="C170" s="43"/>
      <c r="D170" s="43"/>
      <c r="E170" s="65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43"/>
      <c r="AM170" s="43"/>
      <c r="AN170" s="43"/>
      <c r="AO170" s="43"/>
      <c r="AP170" s="43"/>
      <c r="AQ170" s="43"/>
      <c r="AR170" s="43"/>
      <c r="AS170" s="43"/>
    </row>
    <row r="171" spans="1:45" s="3" customFormat="1" ht="24.75" customHeight="1" x14ac:dyDescent="0.25">
      <c r="A171" s="43"/>
      <c r="B171" s="43"/>
      <c r="C171" s="43"/>
      <c r="D171" s="43"/>
      <c r="E171" s="65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43"/>
      <c r="AM171" s="43"/>
      <c r="AN171" s="43"/>
      <c r="AO171" s="43"/>
      <c r="AP171" s="43"/>
      <c r="AQ171" s="43"/>
      <c r="AR171" s="43"/>
      <c r="AS171" s="43"/>
    </row>
    <row r="172" spans="1:45" s="3" customFormat="1" ht="24.75" customHeight="1" x14ac:dyDescent="0.25">
      <c r="A172" s="43"/>
      <c r="B172" s="43"/>
      <c r="C172" s="43"/>
      <c r="D172" s="43"/>
      <c r="E172" s="65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43"/>
      <c r="AM172" s="43"/>
      <c r="AN172" s="43"/>
      <c r="AO172" s="43"/>
      <c r="AP172" s="43"/>
      <c r="AQ172" s="43"/>
      <c r="AR172" s="43"/>
      <c r="AS172" s="43"/>
    </row>
    <row r="173" spans="1:45" s="3" customFormat="1" ht="24.75" customHeight="1" x14ac:dyDescent="0.25">
      <c r="A173" s="43"/>
      <c r="B173" s="43"/>
      <c r="C173" s="43"/>
      <c r="D173" s="43"/>
      <c r="E173" s="65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43"/>
      <c r="AM173" s="43"/>
      <c r="AN173" s="43"/>
      <c r="AO173" s="43"/>
      <c r="AP173" s="43"/>
      <c r="AQ173" s="43"/>
      <c r="AR173" s="43"/>
      <c r="AS173" s="43"/>
    </row>
    <row r="174" spans="1:45" s="3" customFormat="1" ht="24.75" customHeight="1" x14ac:dyDescent="0.25">
      <c r="A174" s="43"/>
      <c r="B174" s="43"/>
      <c r="C174" s="43"/>
      <c r="D174" s="43"/>
      <c r="E174" s="65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43"/>
      <c r="AM174" s="43"/>
      <c r="AN174" s="43"/>
      <c r="AO174" s="43"/>
      <c r="AP174" s="43"/>
      <c r="AQ174" s="43"/>
      <c r="AR174" s="43"/>
      <c r="AS174" s="43"/>
    </row>
    <row r="175" spans="1:45" s="3" customFormat="1" ht="24.75" customHeight="1" x14ac:dyDescent="0.25">
      <c r="A175" s="43"/>
      <c r="B175" s="43"/>
      <c r="C175" s="43"/>
      <c r="D175" s="43"/>
      <c r="E175" s="65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43"/>
      <c r="AM175" s="43"/>
      <c r="AN175" s="43"/>
      <c r="AO175" s="43"/>
      <c r="AP175" s="43"/>
      <c r="AQ175" s="43"/>
      <c r="AR175" s="43"/>
      <c r="AS175" s="43"/>
    </row>
    <row r="176" spans="1:45" s="3" customFormat="1" ht="24.75" customHeight="1" x14ac:dyDescent="0.25">
      <c r="A176" s="43"/>
      <c r="B176" s="43"/>
      <c r="C176" s="43"/>
      <c r="D176" s="43"/>
      <c r="E176" s="65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43"/>
      <c r="AM176" s="43"/>
      <c r="AN176" s="43"/>
      <c r="AO176" s="43"/>
      <c r="AP176" s="43"/>
      <c r="AQ176" s="43"/>
      <c r="AR176" s="43"/>
      <c r="AS176" s="43"/>
    </row>
    <row r="177" spans="1:45" s="3" customFormat="1" ht="24.75" customHeight="1" x14ac:dyDescent="0.25">
      <c r="A177" s="43"/>
      <c r="B177" s="43"/>
      <c r="C177" s="43"/>
      <c r="D177" s="43"/>
      <c r="E177" s="65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43"/>
      <c r="AM177" s="43"/>
      <c r="AN177" s="43"/>
      <c r="AO177" s="43"/>
      <c r="AP177" s="43"/>
      <c r="AQ177" s="43"/>
      <c r="AR177" s="43"/>
      <c r="AS177" s="43"/>
    </row>
    <row r="178" spans="1:45" s="3" customFormat="1" ht="24.75" customHeight="1" x14ac:dyDescent="0.25">
      <c r="A178" s="43"/>
      <c r="B178" s="43"/>
      <c r="C178" s="43"/>
      <c r="D178" s="43"/>
      <c r="E178" s="65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43"/>
      <c r="AM178" s="43"/>
      <c r="AN178" s="43"/>
      <c r="AO178" s="43"/>
      <c r="AP178" s="43"/>
      <c r="AQ178" s="43"/>
      <c r="AR178" s="43"/>
      <c r="AS178" s="43"/>
    </row>
    <row r="179" spans="1:45" s="3" customFormat="1" ht="24.75" customHeight="1" x14ac:dyDescent="0.25">
      <c r="A179" s="43"/>
      <c r="B179" s="43"/>
      <c r="C179" s="43"/>
      <c r="D179" s="43"/>
      <c r="E179" s="65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43"/>
      <c r="AM179" s="43"/>
      <c r="AN179" s="43"/>
      <c r="AO179" s="43"/>
      <c r="AP179" s="43"/>
      <c r="AQ179" s="43"/>
      <c r="AR179" s="43"/>
      <c r="AS179" s="43"/>
    </row>
    <row r="180" spans="1:45" s="3" customFormat="1" ht="24.75" customHeight="1" x14ac:dyDescent="0.25">
      <c r="A180" s="43"/>
      <c r="B180" s="43"/>
      <c r="C180" s="43"/>
      <c r="D180" s="43"/>
      <c r="E180" s="65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43"/>
      <c r="AM180" s="43"/>
      <c r="AN180" s="43"/>
      <c r="AO180" s="43"/>
      <c r="AP180" s="43"/>
      <c r="AQ180" s="43"/>
      <c r="AR180" s="43"/>
      <c r="AS180" s="43"/>
    </row>
    <row r="181" spans="1:45" s="3" customFormat="1" ht="24.75" customHeight="1" x14ac:dyDescent="0.25">
      <c r="A181" s="43"/>
      <c r="B181" s="43"/>
      <c r="C181" s="43"/>
      <c r="D181" s="43"/>
      <c r="E181" s="65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43"/>
      <c r="AM181" s="43"/>
      <c r="AN181" s="43"/>
      <c r="AO181" s="43"/>
      <c r="AP181" s="43"/>
      <c r="AQ181" s="43"/>
      <c r="AR181" s="43"/>
      <c r="AS181" s="43"/>
    </row>
    <row r="182" spans="1:45" s="3" customFormat="1" ht="24.75" customHeight="1" x14ac:dyDescent="0.25">
      <c r="A182" s="43"/>
      <c r="B182" s="43"/>
      <c r="C182" s="43"/>
      <c r="D182" s="43"/>
      <c r="E182" s="65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43"/>
      <c r="AM182" s="43"/>
      <c r="AN182" s="43"/>
      <c r="AO182" s="43"/>
      <c r="AP182" s="43"/>
      <c r="AQ182" s="43"/>
      <c r="AR182" s="43"/>
      <c r="AS182" s="43"/>
    </row>
    <row r="183" spans="1:45" s="3" customFormat="1" ht="24.75" customHeight="1" x14ac:dyDescent="0.25">
      <c r="A183" s="43"/>
      <c r="B183" s="43"/>
      <c r="C183" s="43"/>
      <c r="D183" s="43"/>
      <c r="E183" s="65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</row>
    <row r="184" spans="1:45" s="3" customFormat="1" ht="24.75" customHeight="1" x14ac:dyDescent="0.25">
      <c r="A184" s="43"/>
      <c r="B184" s="43"/>
      <c r="C184" s="43"/>
      <c r="D184" s="43"/>
      <c r="E184" s="65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43"/>
      <c r="AM184" s="43"/>
      <c r="AN184" s="43"/>
      <c r="AO184" s="43"/>
      <c r="AP184" s="43"/>
      <c r="AQ184" s="43"/>
      <c r="AR184" s="43"/>
      <c r="AS184" s="43"/>
    </row>
    <row r="185" spans="1:45" s="3" customFormat="1" ht="24.75" customHeight="1" x14ac:dyDescent="0.25">
      <c r="A185" s="43"/>
      <c r="B185" s="43"/>
      <c r="C185" s="43"/>
      <c r="D185" s="43"/>
      <c r="E185" s="65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  <c r="AL185" s="43"/>
      <c r="AM185" s="43"/>
      <c r="AN185" s="43"/>
      <c r="AO185" s="43"/>
      <c r="AP185" s="43"/>
      <c r="AQ185" s="43"/>
      <c r="AR185" s="43"/>
      <c r="AS185" s="43"/>
    </row>
    <row r="186" spans="1:45" s="3" customFormat="1" ht="24.75" customHeight="1" x14ac:dyDescent="0.25">
      <c r="A186" s="43"/>
      <c r="B186" s="43"/>
      <c r="C186" s="43"/>
      <c r="D186" s="43"/>
      <c r="E186" s="65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  <c r="AM186" s="43"/>
      <c r="AN186" s="43"/>
      <c r="AO186" s="43"/>
      <c r="AP186" s="43"/>
      <c r="AQ186" s="43"/>
      <c r="AR186" s="43"/>
      <c r="AS186" s="43"/>
    </row>
    <row r="187" spans="1:45" s="3" customFormat="1" ht="24.75" customHeight="1" x14ac:dyDescent="0.25">
      <c r="A187" s="43"/>
      <c r="B187" s="43"/>
      <c r="C187" s="43"/>
      <c r="D187" s="43"/>
      <c r="E187" s="65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  <c r="AL187" s="43"/>
      <c r="AM187" s="43"/>
      <c r="AN187" s="43"/>
      <c r="AO187" s="43"/>
      <c r="AP187" s="43"/>
      <c r="AQ187" s="43"/>
      <c r="AR187" s="43"/>
      <c r="AS187" s="43"/>
    </row>
    <row r="188" spans="1:45" s="3" customFormat="1" ht="24.75" customHeight="1" x14ac:dyDescent="0.25">
      <c r="A188" s="43"/>
      <c r="B188" s="43"/>
      <c r="C188" s="43"/>
      <c r="D188" s="43"/>
      <c r="E188" s="65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  <c r="AL188" s="43"/>
      <c r="AM188" s="43"/>
      <c r="AN188" s="43"/>
      <c r="AO188" s="43"/>
      <c r="AP188" s="43"/>
      <c r="AQ188" s="43"/>
      <c r="AR188" s="43"/>
      <c r="AS188" s="43"/>
    </row>
    <row r="189" spans="1:45" s="3" customFormat="1" ht="24.75" customHeight="1" x14ac:dyDescent="0.25">
      <c r="A189" s="43"/>
      <c r="B189" s="43"/>
      <c r="C189" s="43"/>
      <c r="D189" s="43"/>
      <c r="E189" s="65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 s="43"/>
      <c r="AM189" s="43"/>
      <c r="AN189" s="43"/>
      <c r="AO189" s="43"/>
      <c r="AP189" s="43"/>
      <c r="AQ189" s="43"/>
      <c r="AR189" s="43"/>
      <c r="AS189" s="43"/>
    </row>
    <row r="190" spans="1:45" s="3" customFormat="1" ht="24.75" customHeight="1" x14ac:dyDescent="0.25">
      <c r="A190" s="43"/>
      <c r="B190" s="43"/>
      <c r="C190" s="43"/>
      <c r="D190" s="43"/>
      <c r="E190" s="65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</row>
    <row r="191" spans="1:45" s="3" customFormat="1" ht="24.75" customHeight="1" x14ac:dyDescent="0.25">
      <c r="A191" s="43"/>
      <c r="B191" s="43"/>
      <c r="C191" s="43"/>
      <c r="D191" s="43"/>
      <c r="E191" s="65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  <c r="AO191" s="43"/>
      <c r="AP191" s="43"/>
      <c r="AQ191" s="43"/>
      <c r="AR191" s="43"/>
      <c r="AS191" s="43"/>
    </row>
    <row r="192" spans="1:45" s="3" customFormat="1" ht="24.75" customHeight="1" x14ac:dyDescent="0.25">
      <c r="A192" s="43"/>
      <c r="B192" s="43"/>
      <c r="C192" s="43"/>
      <c r="D192" s="43"/>
      <c r="E192" s="65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 s="43"/>
      <c r="AM192" s="43"/>
      <c r="AN192" s="43"/>
      <c r="AO192" s="43"/>
      <c r="AP192" s="43"/>
      <c r="AQ192" s="43"/>
      <c r="AR192" s="43"/>
      <c r="AS192" s="43"/>
    </row>
    <row r="193" spans="1:45" s="3" customFormat="1" ht="24.75" customHeight="1" x14ac:dyDescent="0.25">
      <c r="A193" s="43"/>
      <c r="B193" s="43"/>
      <c r="C193" s="43"/>
      <c r="D193" s="43"/>
      <c r="E193" s="65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  <c r="AL193" s="43"/>
      <c r="AM193" s="43"/>
      <c r="AN193" s="43"/>
      <c r="AO193" s="43"/>
      <c r="AP193" s="43"/>
      <c r="AQ193" s="43"/>
      <c r="AR193" s="43"/>
      <c r="AS193" s="43"/>
    </row>
    <row r="194" spans="1:45" s="3" customFormat="1" ht="24.75" customHeight="1" x14ac:dyDescent="0.25">
      <c r="A194" s="43"/>
      <c r="B194" s="43"/>
      <c r="C194" s="43"/>
      <c r="D194" s="43"/>
      <c r="E194" s="65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  <c r="AL194" s="43"/>
      <c r="AM194" s="43"/>
      <c r="AN194" s="43"/>
      <c r="AO194" s="43"/>
      <c r="AP194" s="43"/>
      <c r="AQ194" s="43"/>
      <c r="AR194" s="43"/>
      <c r="AS194" s="43"/>
    </row>
    <row r="195" spans="1:45" s="3" customFormat="1" ht="24.75" customHeight="1" x14ac:dyDescent="0.25">
      <c r="A195" s="43"/>
      <c r="B195" s="43"/>
      <c r="C195" s="43"/>
      <c r="D195" s="43"/>
      <c r="E195" s="65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  <c r="AN195" s="43"/>
      <c r="AO195" s="43"/>
      <c r="AP195" s="43"/>
      <c r="AQ195" s="43"/>
      <c r="AR195" s="43"/>
      <c r="AS195" s="43"/>
    </row>
    <row r="196" spans="1:45" s="3" customFormat="1" ht="24.75" customHeight="1" x14ac:dyDescent="0.25">
      <c r="A196" s="43"/>
      <c r="B196" s="43"/>
      <c r="C196" s="43"/>
      <c r="D196" s="43"/>
      <c r="E196" s="65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3"/>
      <c r="AN196" s="43"/>
      <c r="AO196" s="43"/>
      <c r="AP196" s="43"/>
      <c r="AQ196" s="43"/>
      <c r="AR196" s="43"/>
      <c r="AS196" s="43"/>
    </row>
    <row r="197" spans="1:45" s="3" customFormat="1" ht="24.75" customHeight="1" x14ac:dyDescent="0.25">
      <c r="A197" s="43"/>
      <c r="B197" s="43"/>
      <c r="C197" s="43"/>
      <c r="D197" s="43"/>
      <c r="E197" s="65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 s="43"/>
      <c r="AM197" s="43"/>
      <c r="AN197" s="43"/>
      <c r="AO197" s="43"/>
      <c r="AP197" s="43"/>
      <c r="AQ197" s="43"/>
      <c r="AR197" s="43"/>
      <c r="AS197" s="43"/>
    </row>
    <row r="198" spans="1:45" s="3" customFormat="1" ht="24.75" customHeight="1" x14ac:dyDescent="0.25">
      <c r="A198" s="43"/>
      <c r="B198" s="43"/>
      <c r="C198" s="43"/>
      <c r="D198" s="43"/>
      <c r="E198" s="65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  <c r="AL198" s="43"/>
      <c r="AM198" s="43"/>
      <c r="AN198" s="43"/>
      <c r="AO198" s="43"/>
      <c r="AP198" s="43"/>
      <c r="AQ198" s="43"/>
      <c r="AR198" s="43"/>
      <c r="AS198" s="43"/>
    </row>
    <row r="199" spans="1:45" s="3" customFormat="1" ht="24.75" customHeight="1" x14ac:dyDescent="0.25">
      <c r="A199" s="43"/>
      <c r="B199" s="43"/>
      <c r="C199" s="43"/>
      <c r="D199" s="43"/>
      <c r="E199" s="65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  <c r="AL199" s="43"/>
      <c r="AM199" s="43"/>
      <c r="AN199" s="43"/>
      <c r="AO199" s="43"/>
      <c r="AP199" s="43"/>
      <c r="AQ199" s="43"/>
      <c r="AR199" s="43"/>
      <c r="AS199" s="43"/>
    </row>
    <row r="200" spans="1:45" s="3" customFormat="1" ht="24.75" customHeight="1" x14ac:dyDescent="0.25">
      <c r="A200" s="43"/>
      <c r="B200" s="43"/>
      <c r="C200" s="43"/>
      <c r="D200" s="43"/>
      <c r="E200" s="65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  <c r="AL200" s="43"/>
      <c r="AM200" s="43"/>
      <c r="AN200" s="43"/>
      <c r="AO200" s="43"/>
      <c r="AP200" s="43"/>
      <c r="AQ200" s="43"/>
      <c r="AR200" s="43"/>
      <c r="AS200" s="43"/>
    </row>
    <row r="201" spans="1:45" s="3" customFormat="1" ht="24.75" customHeight="1" x14ac:dyDescent="0.25">
      <c r="A201" s="43"/>
      <c r="B201" s="43"/>
      <c r="C201" s="43"/>
      <c r="D201" s="43"/>
      <c r="E201" s="65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  <c r="AL201" s="43"/>
      <c r="AM201" s="43"/>
      <c r="AN201" s="43"/>
      <c r="AO201" s="43"/>
      <c r="AP201" s="43"/>
      <c r="AQ201" s="43"/>
      <c r="AR201" s="43"/>
      <c r="AS201" s="43"/>
    </row>
    <row r="202" spans="1:45" s="3" customFormat="1" ht="24.75" customHeight="1" x14ac:dyDescent="0.25">
      <c r="A202" s="43"/>
      <c r="B202" s="43"/>
      <c r="C202" s="43"/>
      <c r="D202" s="43"/>
      <c r="E202" s="65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</row>
    <row r="203" spans="1:45" s="3" customFormat="1" ht="24.75" customHeight="1" x14ac:dyDescent="0.25">
      <c r="A203" s="43"/>
      <c r="B203" s="43"/>
      <c r="C203" s="43"/>
      <c r="D203" s="43"/>
      <c r="E203" s="65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 s="43"/>
      <c r="AM203" s="43"/>
      <c r="AN203" s="43"/>
      <c r="AO203" s="43"/>
      <c r="AP203" s="43"/>
      <c r="AQ203" s="43"/>
      <c r="AR203" s="43"/>
      <c r="AS203" s="43"/>
    </row>
    <row r="204" spans="1:45" s="3" customFormat="1" ht="24.75" customHeight="1" x14ac:dyDescent="0.25">
      <c r="A204" s="43"/>
      <c r="B204" s="43"/>
      <c r="C204" s="43"/>
      <c r="D204" s="43"/>
      <c r="E204" s="65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</row>
    <row r="205" spans="1:45" s="3" customFormat="1" ht="24.75" customHeight="1" x14ac:dyDescent="0.25">
      <c r="A205" s="43"/>
      <c r="B205" s="43"/>
      <c r="C205" s="43"/>
      <c r="D205" s="43"/>
      <c r="E205" s="65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  <c r="AL205" s="43"/>
      <c r="AM205" s="43"/>
      <c r="AN205" s="43"/>
      <c r="AO205" s="43"/>
      <c r="AP205" s="43"/>
      <c r="AQ205" s="43"/>
      <c r="AR205" s="43"/>
      <c r="AS205" s="43"/>
    </row>
    <row r="206" spans="1:45" s="3" customFormat="1" ht="24.75" customHeight="1" x14ac:dyDescent="0.25">
      <c r="A206" s="43"/>
      <c r="B206" s="43"/>
      <c r="C206" s="43"/>
      <c r="D206" s="43"/>
      <c r="E206" s="65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43"/>
      <c r="AL206" s="43"/>
      <c r="AM206" s="43"/>
      <c r="AN206" s="43"/>
      <c r="AO206" s="43"/>
      <c r="AP206" s="43"/>
      <c r="AQ206" s="43"/>
      <c r="AR206" s="43"/>
      <c r="AS206" s="43"/>
    </row>
    <row r="207" spans="1:45" s="3" customFormat="1" ht="24.75" customHeight="1" x14ac:dyDescent="0.25">
      <c r="A207" s="43"/>
      <c r="B207" s="43"/>
      <c r="C207" s="43"/>
      <c r="D207" s="43"/>
      <c r="E207" s="65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</row>
    <row r="208" spans="1:45" s="3" customFormat="1" ht="24.75" customHeight="1" x14ac:dyDescent="0.25">
      <c r="A208" s="43"/>
      <c r="B208" s="43"/>
      <c r="C208" s="43"/>
      <c r="D208" s="43"/>
      <c r="E208" s="65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  <c r="AL208" s="43"/>
      <c r="AM208" s="43"/>
      <c r="AN208" s="43"/>
      <c r="AO208" s="43"/>
      <c r="AP208" s="43"/>
      <c r="AQ208" s="43"/>
      <c r="AR208" s="43"/>
      <c r="AS208" s="43"/>
    </row>
    <row r="209" spans="1:45" s="3" customFormat="1" ht="24.75" customHeight="1" x14ac:dyDescent="0.25">
      <c r="A209" s="43"/>
      <c r="B209" s="43"/>
      <c r="C209" s="43"/>
      <c r="D209" s="43"/>
      <c r="E209" s="65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</row>
    <row r="210" spans="1:45" s="3" customFormat="1" ht="24.75" customHeight="1" x14ac:dyDescent="0.25">
      <c r="A210" s="43"/>
      <c r="B210" s="43"/>
      <c r="C210" s="43"/>
      <c r="D210" s="43"/>
      <c r="E210" s="65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43"/>
      <c r="AL210" s="43"/>
      <c r="AM210" s="43"/>
      <c r="AN210" s="43"/>
      <c r="AO210" s="43"/>
      <c r="AP210" s="43"/>
      <c r="AQ210" s="43"/>
      <c r="AR210" s="43"/>
      <c r="AS210" s="43"/>
    </row>
    <row r="211" spans="1:45" s="3" customFormat="1" ht="24.75" customHeight="1" x14ac:dyDescent="0.25">
      <c r="A211" s="43"/>
      <c r="B211" s="43"/>
      <c r="C211" s="43"/>
      <c r="D211" s="43"/>
      <c r="E211" s="65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  <c r="AL211" s="43"/>
      <c r="AM211" s="43"/>
      <c r="AN211" s="43"/>
      <c r="AO211" s="43"/>
      <c r="AP211" s="43"/>
      <c r="AQ211" s="43"/>
      <c r="AR211" s="43"/>
      <c r="AS211" s="43"/>
    </row>
    <row r="212" spans="1:45" s="3" customFormat="1" ht="24.75" customHeight="1" x14ac:dyDescent="0.25">
      <c r="A212" s="43"/>
      <c r="B212" s="43"/>
      <c r="C212" s="43"/>
      <c r="D212" s="43"/>
      <c r="E212" s="65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 s="43"/>
      <c r="AL212" s="43"/>
      <c r="AM212" s="43"/>
      <c r="AN212" s="43"/>
      <c r="AO212" s="43"/>
      <c r="AP212" s="43"/>
      <c r="AQ212" s="43"/>
      <c r="AR212" s="43"/>
      <c r="AS212" s="43"/>
    </row>
    <row r="213" spans="1:45" s="3" customFormat="1" ht="24.75" customHeight="1" x14ac:dyDescent="0.25">
      <c r="A213" s="43"/>
      <c r="B213" s="43"/>
      <c r="C213" s="43"/>
      <c r="D213" s="43"/>
      <c r="E213" s="65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43"/>
      <c r="AL213" s="43"/>
      <c r="AM213" s="43"/>
      <c r="AN213" s="43"/>
      <c r="AO213" s="43"/>
      <c r="AP213" s="43"/>
      <c r="AQ213" s="43"/>
      <c r="AR213" s="43"/>
      <c r="AS213" s="43"/>
    </row>
    <row r="214" spans="1:45" s="3" customFormat="1" ht="24.75" customHeight="1" x14ac:dyDescent="0.25">
      <c r="A214" s="43"/>
      <c r="B214" s="43"/>
      <c r="C214" s="43"/>
      <c r="D214" s="43"/>
      <c r="E214" s="65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 s="43"/>
      <c r="AL214" s="43"/>
      <c r="AM214" s="43"/>
      <c r="AN214" s="43"/>
      <c r="AO214" s="43"/>
      <c r="AP214" s="43"/>
      <c r="AQ214" s="43"/>
      <c r="AR214" s="43"/>
      <c r="AS214" s="43"/>
    </row>
    <row r="215" spans="1:45" s="3" customFormat="1" ht="24.75" customHeight="1" x14ac:dyDescent="0.25">
      <c r="A215" s="43"/>
      <c r="B215" s="43"/>
      <c r="C215" s="43"/>
      <c r="D215" s="43"/>
      <c r="E215" s="65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 s="43"/>
      <c r="AL215" s="43"/>
      <c r="AM215" s="43"/>
      <c r="AN215" s="43"/>
      <c r="AO215" s="43"/>
      <c r="AP215" s="43"/>
      <c r="AQ215" s="43"/>
      <c r="AR215" s="43"/>
      <c r="AS215" s="43"/>
    </row>
    <row r="216" spans="1:45" s="3" customFormat="1" ht="24.75" customHeight="1" x14ac:dyDescent="0.25">
      <c r="A216" s="43"/>
      <c r="B216" s="43"/>
      <c r="C216" s="43"/>
      <c r="D216" s="43"/>
      <c r="E216" s="65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 s="43"/>
      <c r="AL216" s="43"/>
      <c r="AM216" s="43"/>
      <c r="AN216" s="43"/>
      <c r="AO216" s="43"/>
      <c r="AP216" s="43"/>
      <c r="AQ216" s="43"/>
      <c r="AR216" s="43"/>
      <c r="AS216" s="43"/>
    </row>
    <row r="217" spans="1:45" s="3" customFormat="1" ht="24.75" customHeight="1" x14ac:dyDescent="0.25">
      <c r="A217" s="43"/>
      <c r="B217" s="43"/>
      <c r="C217" s="43"/>
      <c r="D217" s="43"/>
      <c r="E217" s="65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</row>
    <row r="218" spans="1:45" s="3" customFormat="1" ht="24.75" customHeight="1" x14ac:dyDescent="0.25">
      <c r="A218" s="43"/>
      <c r="B218" s="43"/>
      <c r="C218" s="43"/>
      <c r="D218" s="43"/>
      <c r="E218" s="65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 s="43"/>
      <c r="AL218" s="43"/>
      <c r="AM218" s="43"/>
      <c r="AN218" s="43"/>
      <c r="AO218" s="43"/>
      <c r="AP218" s="43"/>
      <c r="AQ218" s="43"/>
      <c r="AR218" s="43"/>
      <c r="AS218" s="43"/>
    </row>
    <row r="219" spans="1:45" s="3" customFormat="1" ht="24.75" customHeight="1" x14ac:dyDescent="0.25">
      <c r="A219" s="43"/>
      <c r="B219" s="43"/>
      <c r="C219" s="43"/>
      <c r="D219" s="43"/>
      <c r="E219" s="65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  <c r="AS219" s="43"/>
    </row>
    <row r="220" spans="1:45" s="3" customFormat="1" ht="24.75" customHeight="1" x14ac:dyDescent="0.25">
      <c r="A220" s="43"/>
      <c r="B220" s="43"/>
      <c r="C220" s="43"/>
      <c r="D220" s="43"/>
      <c r="E220" s="65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43"/>
      <c r="AL220" s="43"/>
      <c r="AM220" s="43"/>
      <c r="AN220" s="43"/>
      <c r="AO220" s="43"/>
      <c r="AP220" s="43"/>
      <c r="AQ220" s="43"/>
      <c r="AR220" s="43"/>
      <c r="AS220" s="43"/>
    </row>
    <row r="221" spans="1:45" s="3" customFormat="1" ht="24.75" customHeight="1" x14ac:dyDescent="0.25">
      <c r="A221" s="43"/>
      <c r="B221" s="43"/>
      <c r="C221" s="43"/>
      <c r="D221" s="43"/>
      <c r="E221" s="65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 s="43"/>
      <c r="AL221" s="43"/>
      <c r="AM221" s="43"/>
      <c r="AN221" s="43"/>
      <c r="AO221" s="43"/>
      <c r="AP221" s="43"/>
      <c r="AQ221" s="43"/>
      <c r="AR221" s="43"/>
      <c r="AS221" s="43"/>
    </row>
    <row r="222" spans="1:45" s="3" customFormat="1" ht="24.75" customHeight="1" x14ac:dyDescent="0.25">
      <c r="A222" s="43"/>
      <c r="B222" s="43"/>
      <c r="C222" s="43"/>
      <c r="D222" s="43"/>
      <c r="E222" s="65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</row>
    <row r="223" spans="1:45" s="3" customFormat="1" ht="24.75" customHeight="1" x14ac:dyDescent="0.25">
      <c r="A223" s="43"/>
      <c r="B223" s="43"/>
      <c r="C223" s="43"/>
      <c r="D223" s="43"/>
      <c r="E223" s="65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  <c r="AL223" s="43"/>
      <c r="AM223" s="43"/>
      <c r="AN223" s="43"/>
      <c r="AO223" s="43"/>
      <c r="AP223" s="43"/>
      <c r="AQ223" s="43"/>
      <c r="AR223" s="43"/>
      <c r="AS223" s="43"/>
    </row>
    <row r="224" spans="1:45" s="3" customFormat="1" ht="24.75" customHeight="1" x14ac:dyDescent="0.25">
      <c r="A224" s="43"/>
      <c r="B224" s="43"/>
      <c r="C224" s="43"/>
      <c r="D224" s="43"/>
      <c r="E224" s="65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</row>
    <row r="225" spans="1:45" s="3" customFormat="1" ht="24.75" customHeight="1" x14ac:dyDescent="0.25">
      <c r="A225" s="43"/>
      <c r="B225" s="43"/>
      <c r="C225" s="43"/>
      <c r="D225" s="43"/>
      <c r="E225" s="65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  <c r="AK225" s="43"/>
      <c r="AL225" s="43"/>
      <c r="AM225" s="43"/>
      <c r="AN225" s="43"/>
      <c r="AO225" s="43"/>
      <c r="AP225" s="43"/>
      <c r="AQ225" s="43"/>
      <c r="AR225" s="43"/>
      <c r="AS225" s="43"/>
    </row>
    <row r="226" spans="1:45" s="3" customFormat="1" ht="24.75" customHeight="1" x14ac:dyDescent="0.25">
      <c r="A226" s="43"/>
      <c r="B226" s="43"/>
      <c r="C226" s="43"/>
      <c r="D226" s="43"/>
      <c r="E226" s="65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  <c r="AJ226" s="43"/>
      <c r="AK226" s="43"/>
      <c r="AL226" s="43"/>
      <c r="AM226" s="43"/>
      <c r="AN226" s="43"/>
      <c r="AO226" s="43"/>
      <c r="AP226" s="43"/>
      <c r="AQ226" s="43"/>
      <c r="AR226" s="43"/>
      <c r="AS226" s="43"/>
    </row>
    <row r="227" spans="1:45" s="3" customFormat="1" ht="24.75" customHeight="1" x14ac:dyDescent="0.25">
      <c r="A227" s="43"/>
      <c r="B227" s="43"/>
      <c r="C227" s="43"/>
      <c r="D227" s="43"/>
      <c r="E227" s="65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  <c r="AK227" s="43"/>
      <c r="AL227" s="43"/>
      <c r="AM227" s="43"/>
      <c r="AN227" s="43"/>
      <c r="AO227" s="43"/>
      <c r="AP227" s="43"/>
      <c r="AQ227" s="43"/>
      <c r="AR227" s="43"/>
      <c r="AS227" s="43"/>
    </row>
    <row r="228" spans="1:45" s="3" customFormat="1" ht="24.75" customHeight="1" x14ac:dyDescent="0.25">
      <c r="A228" s="43"/>
      <c r="B228" s="43"/>
      <c r="C228" s="43"/>
      <c r="D228" s="43"/>
      <c r="E228" s="65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  <c r="AI228" s="43"/>
      <c r="AJ228" s="43"/>
      <c r="AK228" s="43"/>
      <c r="AL228" s="43"/>
      <c r="AM228" s="43"/>
      <c r="AN228" s="43"/>
      <c r="AO228" s="43"/>
      <c r="AP228" s="43"/>
      <c r="AQ228" s="43"/>
      <c r="AR228" s="43"/>
      <c r="AS228" s="43"/>
    </row>
    <row r="229" spans="1:45" s="3" customFormat="1" ht="24.75" customHeight="1" x14ac:dyDescent="0.25">
      <c r="A229" s="43"/>
      <c r="B229" s="43"/>
      <c r="C229" s="43"/>
      <c r="D229" s="43"/>
      <c r="E229" s="65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</row>
    <row r="230" spans="1:45" s="3" customFormat="1" ht="24.75" customHeight="1" x14ac:dyDescent="0.25">
      <c r="A230" s="43"/>
      <c r="B230" s="43"/>
      <c r="C230" s="43"/>
      <c r="D230" s="43"/>
      <c r="E230" s="65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  <c r="AK230" s="43"/>
      <c r="AL230" s="43"/>
      <c r="AM230" s="43"/>
      <c r="AN230" s="43"/>
      <c r="AO230" s="43"/>
      <c r="AP230" s="43"/>
      <c r="AQ230" s="43"/>
      <c r="AR230" s="43"/>
      <c r="AS230" s="43"/>
    </row>
    <row r="231" spans="1:45" s="3" customFormat="1" ht="24.75" customHeight="1" x14ac:dyDescent="0.25">
      <c r="A231" s="43"/>
      <c r="B231" s="43"/>
      <c r="C231" s="43"/>
      <c r="D231" s="43"/>
      <c r="E231" s="65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  <c r="AL231" s="43"/>
      <c r="AM231" s="43"/>
      <c r="AN231" s="43"/>
      <c r="AO231" s="43"/>
      <c r="AP231" s="43"/>
      <c r="AQ231" s="43"/>
      <c r="AR231" s="43"/>
      <c r="AS231" s="43"/>
    </row>
    <row r="232" spans="1:45" s="3" customFormat="1" ht="24.75" customHeight="1" x14ac:dyDescent="0.25">
      <c r="A232" s="43"/>
      <c r="B232" s="43"/>
      <c r="C232" s="43"/>
      <c r="D232" s="43"/>
      <c r="E232" s="65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  <c r="AK232" s="43"/>
      <c r="AL232" s="43"/>
      <c r="AM232" s="43"/>
      <c r="AN232" s="43"/>
      <c r="AO232" s="43"/>
      <c r="AP232" s="43"/>
      <c r="AQ232" s="43"/>
      <c r="AR232" s="43"/>
      <c r="AS232" s="43"/>
    </row>
    <row r="233" spans="1:45" s="3" customFormat="1" ht="24.75" customHeight="1" x14ac:dyDescent="0.25">
      <c r="A233" s="43"/>
      <c r="B233" s="43"/>
      <c r="C233" s="43"/>
      <c r="D233" s="43"/>
      <c r="E233" s="65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  <c r="AJ233" s="43"/>
      <c r="AK233" s="43"/>
      <c r="AL233" s="43"/>
      <c r="AM233" s="43"/>
      <c r="AN233" s="43"/>
      <c r="AO233" s="43"/>
      <c r="AP233" s="43"/>
      <c r="AQ233" s="43"/>
      <c r="AR233" s="43"/>
      <c r="AS233" s="43"/>
    </row>
    <row r="234" spans="1:45" s="3" customFormat="1" ht="24.75" customHeight="1" x14ac:dyDescent="0.25">
      <c r="A234" s="43"/>
      <c r="B234" s="43"/>
      <c r="C234" s="43"/>
      <c r="D234" s="43"/>
      <c r="E234" s="65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  <c r="AJ234" s="43"/>
      <c r="AK234" s="43"/>
      <c r="AL234" s="43"/>
      <c r="AM234" s="43"/>
      <c r="AN234" s="43"/>
      <c r="AO234" s="43"/>
      <c r="AP234" s="43"/>
      <c r="AQ234" s="43"/>
      <c r="AR234" s="43"/>
      <c r="AS234" s="43"/>
    </row>
    <row r="235" spans="1:45" s="3" customFormat="1" ht="24.75" customHeight="1" x14ac:dyDescent="0.25">
      <c r="A235" s="43"/>
      <c r="B235" s="43"/>
      <c r="C235" s="43"/>
      <c r="D235" s="43"/>
      <c r="E235" s="65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</row>
    <row r="236" spans="1:45" s="3" customFormat="1" ht="24.75" customHeight="1" x14ac:dyDescent="0.25">
      <c r="A236" s="43"/>
      <c r="B236" s="43"/>
      <c r="C236" s="43"/>
      <c r="D236" s="43"/>
      <c r="E236" s="65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  <c r="AI236" s="43"/>
      <c r="AJ236" s="43"/>
      <c r="AK236" s="43"/>
      <c r="AL236" s="43"/>
      <c r="AM236" s="43"/>
      <c r="AN236" s="43"/>
      <c r="AO236" s="43"/>
      <c r="AP236" s="43"/>
      <c r="AQ236" s="43"/>
      <c r="AR236" s="43"/>
      <c r="AS236" s="43"/>
    </row>
    <row r="237" spans="1:45" s="3" customFormat="1" ht="24.75" customHeight="1" x14ac:dyDescent="0.25">
      <c r="A237" s="43"/>
      <c r="B237" s="43"/>
      <c r="C237" s="43"/>
      <c r="D237" s="43"/>
      <c r="E237" s="65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</row>
    <row r="238" spans="1:45" s="3" customFormat="1" ht="24.75" customHeight="1" x14ac:dyDescent="0.25">
      <c r="A238" s="43"/>
      <c r="B238" s="43"/>
      <c r="C238" s="43"/>
      <c r="D238" s="43"/>
      <c r="E238" s="65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  <c r="AJ238" s="43"/>
      <c r="AK238" s="43"/>
      <c r="AL238" s="43"/>
      <c r="AM238" s="43"/>
      <c r="AN238" s="43"/>
      <c r="AO238" s="43"/>
      <c r="AP238" s="43"/>
      <c r="AQ238" s="43"/>
      <c r="AR238" s="43"/>
      <c r="AS238" s="43"/>
    </row>
    <row r="239" spans="1:45" s="3" customFormat="1" ht="24.75" customHeight="1" x14ac:dyDescent="0.25">
      <c r="A239" s="43"/>
      <c r="B239" s="43"/>
      <c r="C239" s="43"/>
      <c r="D239" s="43"/>
      <c r="E239" s="65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</row>
    <row r="240" spans="1:45" s="3" customFormat="1" ht="24.75" customHeight="1" x14ac:dyDescent="0.25">
      <c r="A240" s="43"/>
      <c r="B240" s="43"/>
      <c r="C240" s="43"/>
      <c r="D240" s="43"/>
      <c r="E240" s="65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  <c r="AI240" s="43"/>
      <c r="AJ240" s="43"/>
      <c r="AK240" s="43"/>
      <c r="AL240" s="43"/>
      <c r="AM240" s="43"/>
      <c r="AN240" s="43"/>
      <c r="AO240" s="43"/>
      <c r="AP240" s="43"/>
      <c r="AQ240" s="43"/>
      <c r="AR240" s="43"/>
      <c r="AS240" s="43"/>
    </row>
    <row r="241" spans="1:45" s="3" customFormat="1" ht="24.75" customHeight="1" x14ac:dyDescent="0.25">
      <c r="A241" s="43"/>
      <c r="B241" s="43"/>
      <c r="C241" s="43"/>
      <c r="D241" s="43"/>
      <c r="E241" s="65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  <c r="AI241" s="43"/>
      <c r="AJ241" s="43"/>
      <c r="AK241" s="43"/>
      <c r="AL241" s="43"/>
      <c r="AM241" s="43"/>
      <c r="AN241" s="43"/>
      <c r="AO241" s="43"/>
      <c r="AP241" s="43"/>
      <c r="AQ241" s="43"/>
      <c r="AR241" s="43"/>
      <c r="AS241" s="43"/>
    </row>
    <row r="242" spans="1:45" s="3" customFormat="1" ht="24.75" customHeight="1" x14ac:dyDescent="0.25">
      <c r="A242" s="43"/>
      <c r="B242" s="43"/>
      <c r="C242" s="43"/>
      <c r="D242" s="43"/>
      <c r="E242" s="65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</row>
    <row r="243" spans="1:45" s="3" customFormat="1" ht="24.75" customHeight="1" x14ac:dyDescent="0.25">
      <c r="A243" s="43"/>
      <c r="B243" s="43"/>
      <c r="C243" s="43"/>
      <c r="D243" s="43"/>
      <c r="E243" s="65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  <c r="AI243" s="43"/>
      <c r="AJ243" s="43"/>
      <c r="AK243" s="43"/>
      <c r="AL243" s="43"/>
      <c r="AM243" s="43"/>
      <c r="AN243" s="43"/>
      <c r="AO243" s="43"/>
      <c r="AP243" s="43"/>
      <c r="AQ243" s="43"/>
      <c r="AR243" s="43"/>
      <c r="AS243" s="43"/>
    </row>
    <row r="244" spans="1:45" s="3" customFormat="1" ht="24.75" customHeight="1" x14ac:dyDescent="0.25">
      <c r="A244" s="43"/>
      <c r="B244" s="43"/>
      <c r="C244" s="43"/>
      <c r="D244" s="43"/>
      <c r="E244" s="65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</row>
    <row r="245" spans="1:45" s="3" customFormat="1" ht="24.75" customHeight="1" x14ac:dyDescent="0.25">
      <c r="A245" s="43"/>
      <c r="B245" s="43"/>
      <c r="C245" s="43"/>
      <c r="D245" s="43"/>
      <c r="E245" s="65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43"/>
      <c r="AJ245" s="43"/>
      <c r="AK245" s="43"/>
      <c r="AL245" s="43"/>
      <c r="AM245" s="43"/>
      <c r="AN245" s="43"/>
      <c r="AO245" s="43"/>
      <c r="AP245" s="43"/>
      <c r="AQ245" s="43"/>
      <c r="AR245" s="43"/>
      <c r="AS245" s="43"/>
    </row>
    <row r="246" spans="1:45" s="3" customFormat="1" ht="24.75" customHeight="1" x14ac:dyDescent="0.25">
      <c r="A246" s="43"/>
      <c r="B246" s="43"/>
      <c r="C246" s="43"/>
      <c r="D246" s="43"/>
      <c r="E246" s="65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43"/>
      <c r="AJ246" s="43"/>
      <c r="AK246" s="43"/>
      <c r="AL246" s="43"/>
      <c r="AM246" s="43"/>
      <c r="AN246" s="43"/>
      <c r="AO246" s="43"/>
      <c r="AP246" s="43"/>
      <c r="AQ246" s="43"/>
      <c r="AR246" s="43"/>
      <c r="AS246" s="43"/>
    </row>
    <row r="247" spans="1:45" s="3" customFormat="1" ht="24.75" customHeight="1" x14ac:dyDescent="0.25">
      <c r="A247" s="43"/>
      <c r="B247" s="43"/>
      <c r="C247" s="43"/>
      <c r="D247" s="43"/>
      <c r="E247" s="65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  <c r="AI247" s="43"/>
      <c r="AJ247" s="43"/>
      <c r="AK247" s="43"/>
      <c r="AL247" s="43"/>
      <c r="AM247" s="43"/>
      <c r="AN247" s="43"/>
      <c r="AO247" s="43"/>
      <c r="AP247" s="43"/>
      <c r="AQ247" s="43"/>
      <c r="AR247" s="43"/>
      <c r="AS247" s="43"/>
    </row>
    <row r="248" spans="1:45" s="3" customFormat="1" ht="24.75" customHeight="1" x14ac:dyDescent="0.25">
      <c r="A248" s="43"/>
      <c r="B248" s="43"/>
      <c r="C248" s="43"/>
      <c r="D248" s="43"/>
      <c r="E248" s="65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  <c r="AI248" s="43"/>
      <c r="AJ248" s="43"/>
      <c r="AK248" s="43"/>
      <c r="AL248" s="43"/>
      <c r="AM248" s="43"/>
      <c r="AN248" s="43"/>
      <c r="AO248" s="43"/>
      <c r="AP248" s="43"/>
      <c r="AQ248" s="43"/>
      <c r="AR248" s="43"/>
      <c r="AS248" s="43"/>
    </row>
    <row r="249" spans="1:45" s="3" customFormat="1" ht="24.75" customHeight="1" x14ac:dyDescent="0.25">
      <c r="A249" s="43"/>
      <c r="B249" s="43"/>
      <c r="C249" s="43"/>
      <c r="D249" s="43"/>
      <c r="E249" s="65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  <c r="AI249" s="43"/>
      <c r="AJ249" s="43"/>
      <c r="AK249" s="43"/>
      <c r="AL249" s="43"/>
      <c r="AM249" s="43"/>
      <c r="AN249" s="43"/>
      <c r="AO249" s="43"/>
      <c r="AP249" s="43"/>
      <c r="AQ249" s="43"/>
      <c r="AR249" s="43"/>
      <c r="AS249" s="43"/>
    </row>
    <row r="250" spans="1:45" s="3" customFormat="1" ht="24.75" customHeight="1" x14ac:dyDescent="0.25">
      <c r="A250" s="18"/>
      <c r="B250" s="18"/>
      <c r="D250" s="18"/>
      <c r="E250" s="29"/>
      <c r="F250" s="30"/>
      <c r="G250" s="18"/>
      <c r="H250" s="30"/>
      <c r="I250" s="30"/>
      <c r="J250" s="30"/>
      <c r="K250" s="30"/>
      <c r="L250" s="30"/>
      <c r="AM250" s="18"/>
    </row>
    <row r="251" spans="1:45" s="3" customFormat="1" ht="24.75" customHeight="1" x14ac:dyDescent="0.25">
      <c r="A251" s="18"/>
      <c r="B251" s="18"/>
      <c r="D251" s="18"/>
      <c r="E251" s="29"/>
      <c r="F251" s="30"/>
      <c r="G251" s="18"/>
      <c r="H251" s="30"/>
      <c r="I251" s="30"/>
      <c r="J251" s="30"/>
      <c r="K251" s="30"/>
      <c r="L251" s="30"/>
      <c r="AM251" s="18"/>
    </row>
    <row r="252" spans="1:45" s="3" customFormat="1" ht="24.75" customHeight="1" x14ac:dyDescent="0.25">
      <c r="A252" s="18"/>
      <c r="B252" s="18"/>
      <c r="D252" s="18"/>
      <c r="E252" s="29"/>
      <c r="F252" s="30"/>
      <c r="G252" s="18"/>
      <c r="H252" s="30"/>
      <c r="I252" s="30"/>
      <c r="J252" s="30"/>
      <c r="K252" s="30"/>
      <c r="L252" s="30"/>
      <c r="AM252" s="18"/>
    </row>
    <row r="253" spans="1:45" s="3" customFormat="1" ht="24.75" customHeight="1" x14ac:dyDescent="0.25">
      <c r="A253" s="18"/>
      <c r="B253" s="18"/>
      <c r="D253" s="18"/>
      <c r="E253" s="29"/>
      <c r="F253" s="30"/>
      <c r="G253" s="18"/>
      <c r="H253" s="30"/>
      <c r="I253" s="30"/>
      <c r="J253" s="30"/>
      <c r="K253" s="30"/>
      <c r="L253" s="30"/>
      <c r="AM253" s="18"/>
    </row>
    <row r="254" spans="1:45" s="3" customFormat="1" ht="24.75" customHeight="1" x14ac:dyDescent="0.25">
      <c r="A254" s="18"/>
      <c r="B254" s="18"/>
      <c r="D254" s="18"/>
      <c r="E254" s="29"/>
      <c r="F254" s="30"/>
      <c r="G254" s="18"/>
      <c r="H254" s="30"/>
      <c r="I254" s="30"/>
      <c r="J254" s="30"/>
      <c r="K254" s="30"/>
      <c r="L254" s="30"/>
      <c r="AM254" s="18"/>
    </row>
    <row r="255" spans="1:45" s="3" customFormat="1" ht="24.75" customHeight="1" x14ac:dyDescent="0.25">
      <c r="A255" s="18"/>
      <c r="B255" s="18"/>
      <c r="D255" s="18"/>
      <c r="E255" s="29"/>
      <c r="F255" s="30"/>
      <c r="G255" s="18"/>
      <c r="H255" s="30"/>
      <c r="I255" s="30"/>
      <c r="J255" s="30"/>
      <c r="K255" s="30"/>
      <c r="L255" s="30"/>
      <c r="AM255" s="18"/>
    </row>
    <row r="256" spans="1:45" s="3" customFormat="1" ht="24.75" customHeight="1" x14ac:dyDescent="0.25">
      <c r="A256" s="18"/>
      <c r="B256" s="18"/>
      <c r="D256" s="18"/>
      <c r="E256" s="29"/>
      <c r="F256" s="30"/>
      <c r="G256" s="18"/>
      <c r="H256" s="30"/>
      <c r="I256" s="30"/>
      <c r="J256" s="30"/>
      <c r="K256" s="30"/>
      <c r="L256" s="30"/>
      <c r="AM256" s="18"/>
    </row>
    <row r="257" spans="1:39" s="3" customFormat="1" ht="24.75" customHeight="1" x14ac:dyDescent="0.25">
      <c r="A257" s="18"/>
      <c r="B257" s="18"/>
      <c r="D257" s="18"/>
      <c r="E257" s="29"/>
      <c r="F257" s="30"/>
      <c r="G257" s="18"/>
      <c r="H257" s="30"/>
      <c r="I257" s="30"/>
      <c r="J257" s="30"/>
      <c r="K257" s="30"/>
      <c r="L257" s="30"/>
      <c r="AM257" s="18"/>
    </row>
    <row r="258" spans="1:39" s="3" customFormat="1" ht="24.75" customHeight="1" x14ac:dyDescent="0.25">
      <c r="A258" s="18"/>
      <c r="B258" s="18"/>
      <c r="D258" s="18"/>
      <c r="E258" s="29"/>
      <c r="F258" s="30"/>
      <c r="G258" s="18"/>
      <c r="H258" s="30"/>
      <c r="I258" s="30"/>
      <c r="J258" s="30"/>
      <c r="K258" s="30"/>
      <c r="L258" s="30"/>
      <c r="AM258" s="18"/>
    </row>
    <row r="259" spans="1:39" s="3" customFormat="1" ht="24.75" customHeight="1" x14ac:dyDescent="0.25">
      <c r="A259" s="18"/>
      <c r="B259" s="18"/>
      <c r="D259" s="18"/>
      <c r="E259" s="29"/>
      <c r="F259" s="30"/>
      <c r="G259" s="18"/>
      <c r="H259" s="30"/>
      <c r="I259" s="30"/>
      <c r="J259" s="30"/>
      <c r="K259" s="30"/>
      <c r="L259" s="30"/>
      <c r="AM259" s="18"/>
    </row>
    <row r="260" spans="1:39" s="3" customFormat="1" ht="24.75" customHeight="1" x14ac:dyDescent="0.25">
      <c r="A260" s="18"/>
      <c r="B260" s="18"/>
      <c r="D260" s="18"/>
      <c r="E260" s="29"/>
      <c r="F260" s="30"/>
      <c r="G260" s="18"/>
      <c r="H260" s="30"/>
      <c r="I260" s="30"/>
      <c r="J260" s="30"/>
      <c r="K260" s="30"/>
      <c r="L260" s="30"/>
      <c r="AM260" s="18"/>
    </row>
    <row r="261" spans="1:39" s="3" customFormat="1" ht="24.75" customHeight="1" x14ac:dyDescent="0.25">
      <c r="A261" s="18"/>
      <c r="B261" s="18"/>
      <c r="D261" s="18"/>
      <c r="E261" s="29"/>
      <c r="F261" s="30"/>
      <c r="G261" s="18"/>
      <c r="H261" s="30"/>
      <c r="I261" s="30"/>
      <c r="J261" s="30"/>
      <c r="K261" s="30"/>
      <c r="L261" s="30"/>
      <c r="AM261" s="18"/>
    </row>
    <row r="262" spans="1:39" s="3" customFormat="1" ht="24.75" customHeight="1" x14ac:dyDescent="0.25">
      <c r="A262" s="18"/>
      <c r="B262" s="18"/>
      <c r="D262" s="18"/>
      <c r="E262" s="29"/>
      <c r="F262" s="30"/>
      <c r="G262" s="18"/>
      <c r="H262" s="30"/>
      <c r="I262" s="30"/>
      <c r="J262" s="30"/>
      <c r="K262" s="30"/>
      <c r="L262" s="30"/>
      <c r="AM262" s="18"/>
    </row>
    <row r="263" spans="1:39" s="3" customFormat="1" ht="24.75" customHeight="1" x14ac:dyDescent="0.25">
      <c r="A263" s="18"/>
      <c r="B263" s="18"/>
      <c r="D263" s="18"/>
      <c r="E263" s="29"/>
      <c r="F263" s="30"/>
      <c r="G263" s="18"/>
      <c r="H263" s="30"/>
      <c r="I263" s="30"/>
      <c r="J263" s="30"/>
      <c r="K263" s="30"/>
      <c r="L263" s="30"/>
      <c r="AM263" s="18"/>
    </row>
    <row r="264" spans="1:39" s="3" customFormat="1" ht="24.75" customHeight="1" x14ac:dyDescent="0.25">
      <c r="A264" s="18"/>
      <c r="B264" s="18"/>
      <c r="D264" s="18"/>
      <c r="E264" s="29"/>
      <c r="F264" s="30"/>
      <c r="G264" s="18"/>
      <c r="H264" s="30"/>
      <c r="I264" s="30"/>
      <c r="J264" s="30"/>
      <c r="K264" s="30"/>
      <c r="L264" s="30"/>
      <c r="AM264" s="18"/>
    </row>
    <row r="265" spans="1:39" s="3" customFormat="1" ht="24.75" customHeight="1" x14ac:dyDescent="0.25">
      <c r="A265" s="18"/>
      <c r="B265" s="18"/>
      <c r="D265" s="18"/>
      <c r="E265" s="29"/>
      <c r="F265" s="30"/>
      <c r="G265" s="18"/>
      <c r="H265" s="30"/>
      <c r="I265" s="30"/>
      <c r="J265" s="30"/>
      <c r="K265" s="30"/>
      <c r="L265" s="30"/>
      <c r="AM265" s="18"/>
    </row>
    <row r="266" spans="1:39" s="3" customFormat="1" ht="24.75" customHeight="1" x14ac:dyDescent="0.25">
      <c r="A266" s="18"/>
      <c r="B266" s="18"/>
      <c r="D266" s="18"/>
      <c r="E266" s="29"/>
      <c r="F266" s="30"/>
      <c r="G266" s="18"/>
      <c r="H266" s="30"/>
      <c r="I266" s="30"/>
      <c r="J266" s="30"/>
      <c r="K266" s="30"/>
      <c r="L266" s="30"/>
      <c r="AM266" s="18"/>
    </row>
    <row r="267" spans="1:39" s="3" customFormat="1" ht="24.75" customHeight="1" x14ac:dyDescent="0.25">
      <c r="A267" s="18"/>
      <c r="B267" s="18"/>
      <c r="D267" s="18"/>
      <c r="E267" s="29"/>
      <c r="F267" s="30"/>
      <c r="G267" s="18"/>
      <c r="H267" s="30"/>
      <c r="I267" s="30"/>
      <c r="J267" s="30"/>
      <c r="K267" s="30"/>
      <c r="L267" s="30"/>
      <c r="AM267" s="18"/>
    </row>
    <row r="268" spans="1:39" s="3" customFormat="1" ht="24.75" customHeight="1" x14ac:dyDescent="0.25">
      <c r="A268" s="18"/>
      <c r="B268" s="18"/>
      <c r="D268" s="18"/>
      <c r="E268" s="29"/>
      <c r="F268" s="30"/>
      <c r="G268" s="18"/>
      <c r="H268" s="30"/>
      <c r="I268" s="30"/>
      <c r="J268" s="30"/>
      <c r="K268" s="30"/>
      <c r="L268" s="30"/>
      <c r="AM268" s="18"/>
    </row>
    <row r="269" spans="1:39" s="3" customFormat="1" ht="24.75" customHeight="1" x14ac:dyDescent="0.25">
      <c r="A269" s="18"/>
      <c r="B269" s="18"/>
      <c r="D269" s="18"/>
      <c r="E269" s="29"/>
      <c r="F269" s="30"/>
      <c r="G269" s="18"/>
      <c r="H269" s="30"/>
      <c r="I269" s="30"/>
      <c r="J269" s="30"/>
      <c r="K269" s="30"/>
      <c r="L269" s="30"/>
      <c r="AM269" s="18"/>
    </row>
    <row r="270" spans="1:39" s="3" customFormat="1" ht="24.75" customHeight="1" x14ac:dyDescent="0.25">
      <c r="A270" s="18"/>
      <c r="B270" s="18"/>
      <c r="D270" s="18"/>
      <c r="E270" s="29"/>
      <c r="F270" s="30"/>
      <c r="G270" s="18"/>
      <c r="H270" s="30"/>
      <c r="I270" s="30"/>
      <c r="J270" s="30"/>
      <c r="K270" s="30"/>
      <c r="L270" s="30"/>
      <c r="AM270" s="18"/>
    </row>
    <row r="271" spans="1:39" s="3" customFormat="1" ht="24.75" customHeight="1" x14ac:dyDescent="0.25">
      <c r="A271" s="18"/>
      <c r="B271" s="18"/>
      <c r="D271" s="18"/>
      <c r="E271" s="29"/>
      <c r="F271" s="30"/>
      <c r="G271" s="18"/>
      <c r="H271" s="30"/>
      <c r="I271" s="30"/>
      <c r="J271" s="30"/>
      <c r="K271" s="30"/>
      <c r="L271" s="30"/>
      <c r="AM271" s="18"/>
    </row>
    <row r="272" spans="1:39" s="3" customFormat="1" ht="24.75" customHeight="1" x14ac:dyDescent="0.25">
      <c r="A272" s="18"/>
      <c r="B272" s="18"/>
      <c r="D272" s="18"/>
      <c r="E272" s="29"/>
      <c r="F272" s="30"/>
      <c r="G272" s="18"/>
      <c r="H272" s="30"/>
      <c r="I272" s="30"/>
      <c r="J272" s="30"/>
      <c r="K272" s="30"/>
      <c r="L272" s="30"/>
      <c r="AM272" s="18"/>
    </row>
    <row r="273" spans="1:39" s="3" customFormat="1" ht="24.75" customHeight="1" x14ac:dyDescent="0.25">
      <c r="A273" s="18"/>
      <c r="B273" s="18"/>
      <c r="D273" s="18"/>
      <c r="E273" s="29"/>
      <c r="F273" s="30"/>
      <c r="G273" s="18"/>
      <c r="H273" s="30"/>
      <c r="I273" s="30"/>
      <c r="J273" s="30"/>
      <c r="K273" s="30"/>
      <c r="L273" s="30"/>
      <c r="AM273" s="18"/>
    </row>
    <row r="274" spans="1:39" s="3" customFormat="1" ht="24.75" customHeight="1" x14ac:dyDescent="0.25">
      <c r="A274" s="18"/>
      <c r="B274" s="18"/>
      <c r="D274" s="18"/>
      <c r="E274" s="29"/>
      <c r="F274" s="30"/>
      <c r="G274" s="18"/>
      <c r="H274" s="30"/>
      <c r="I274" s="30"/>
      <c r="J274" s="30"/>
      <c r="K274" s="30"/>
      <c r="L274" s="30"/>
      <c r="AM274" s="18"/>
    </row>
    <row r="275" spans="1:39" s="3" customFormat="1" ht="24.75" customHeight="1" x14ac:dyDescent="0.25">
      <c r="A275" s="18"/>
      <c r="B275" s="18"/>
      <c r="D275" s="18"/>
      <c r="E275" s="29"/>
      <c r="F275" s="30"/>
      <c r="G275" s="18"/>
      <c r="H275" s="30"/>
      <c r="I275" s="30"/>
      <c r="J275" s="30"/>
      <c r="K275" s="30"/>
      <c r="L275" s="30"/>
      <c r="AM275" s="18"/>
    </row>
    <row r="276" spans="1:39" s="3" customFormat="1" ht="24.75" customHeight="1" x14ac:dyDescent="0.25">
      <c r="A276" s="18"/>
      <c r="B276" s="18"/>
      <c r="D276" s="18"/>
      <c r="E276" s="29"/>
      <c r="F276" s="30"/>
      <c r="G276" s="18"/>
      <c r="H276" s="30"/>
      <c r="I276" s="30"/>
      <c r="J276" s="30"/>
      <c r="K276" s="30"/>
      <c r="L276" s="30"/>
      <c r="AM276" s="18"/>
    </row>
    <row r="277" spans="1:39" s="3" customFormat="1" ht="24.75" customHeight="1" x14ac:dyDescent="0.25">
      <c r="A277" s="18"/>
      <c r="B277" s="18"/>
      <c r="D277" s="18"/>
      <c r="E277" s="29"/>
      <c r="F277" s="30"/>
      <c r="G277" s="18"/>
      <c r="H277" s="30"/>
      <c r="I277" s="30"/>
      <c r="J277" s="30"/>
      <c r="K277" s="30"/>
      <c r="L277" s="30"/>
      <c r="AM277" s="18"/>
    </row>
    <row r="278" spans="1:39" s="3" customFormat="1" ht="24.75" customHeight="1" x14ac:dyDescent="0.25">
      <c r="A278" s="18"/>
      <c r="B278" s="18"/>
      <c r="D278" s="18"/>
      <c r="E278" s="29"/>
      <c r="F278" s="30"/>
      <c r="G278" s="18"/>
      <c r="H278" s="30"/>
      <c r="I278" s="30"/>
      <c r="J278" s="30"/>
      <c r="K278" s="30"/>
      <c r="L278" s="30"/>
      <c r="AM278" s="18"/>
    </row>
    <row r="279" spans="1:39" s="3" customFormat="1" ht="24.75" customHeight="1" x14ac:dyDescent="0.25">
      <c r="A279" s="18"/>
      <c r="B279" s="18"/>
      <c r="D279" s="18"/>
      <c r="E279" s="29"/>
      <c r="F279" s="30"/>
      <c r="G279" s="18"/>
      <c r="H279" s="30"/>
      <c r="I279" s="30"/>
      <c r="J279" s="30"/>
      <c r="K279" s="30"/>
      <c r="L279" s="30"/>
      <c r="AM279" s="18"/>
    </row>
    <row r="280" spans="1:39" s="3" customFormat="1" ht="24.75" customHeight="1" x14ac:dyDescent="0.25">
      <c r="A280" s="18"/>
      <c r="B280" s="18"/>
      <c r="D280" s="18"/>
      <c r="E280" s="29"/>
      <c r="F280" s="30"/>
      <c r="G280" s="18"/>
      <c r="H280" s="30"/>
      <c r="I280" s="30"/>
      <c r="J280" s="30"/>
      <c r="K280" s="30"/>
      <c r="L280" s="30"/>
      <c r="AM280" s="18"/>
    </row>
    <row r="281" spans="1:39" s="3" customFormat="1" ht="24.75" customHeight="1" x14ac:dyDescent="0.25">
      <c r="A281" s="18"/>
      <c r="B281" s="18"/>
      <c r="D281" s="18"/>
      <c r="E281" s="29"/>
      <c r="F281" s="30"/>
      <c r="G281" s="18"/>
      <c r="H281" s="30"/>
      <c r="I281" s="30"/>
      <c r="J281" s="30"/>
      <c r="K281" s="30"/>
      <c r="L281" s="30"/>
      <c r="AM281" s="18"/>
    </row>
    <row r="282" spans="1:39" s="3" customFormat="1" ht="24.75" customHeight="1" x14ac:dyDescent="0.25">
      <c r="A282" s="18"/>
      <c r="B282" s="18"/>
      <c r="D282" s="18"/>
      <c r="E282" s="29"/>
      <c r="F282" s="30"/>
      <c r="G282" s="18"/>
      <c r="H282" s="30"/>
      <c r="I282" s="30"/>
      <c r="J282" s="30"/>
      <c r="K282" s="30"/>
      <c r="L282" s="30"/>
      <c r="AM282" s="18"/>
    </row>
    <row r="283" spans="1:39" s="3" customFormat="1" ht="24.75" customHeight="1" x14ac:dyDescent="0.25">
      <c r="A283" s="18"/>
      <c r="B283" s="18"/>
      <c r="D283" s="18"/>
      <c r="E283" s="29"/>
      <c r="F283" s="30"/>
      <c r="G283" s="18"/>
      <c r="H283" s="30"/>
      <c r="I283" s="30"/>
      <c r="J283" s="30"/>
      <c r="K283" s="30"/>
      <c r="L283" s="30"/>
      <c r="AM283" s="18"/>
    </row>
    <row r="284" spans="1:39" s="3" customFormat="1" ht="24.75" customHeight="1" x14ac:dyDescent="0.25">
      <c r="A284" s="18"/>
      <c r="B284" s="18"/>
      <c r="D284" s="18"/>
      <c r="E284" s="29"/>
      <c r="F284" s="30"/>
      <c r="G284" s="18"/>
      <c r="H284" s="30"/>
      <c r="I284" s="30"/>
      <c r="J284" s="30"/>
      <c r="K284" s="30"/>
      <c r="L284" s="30"/>
      <c r="AM284" s="18"/>
    </row>
    <row r="285" spans="1:39" s="3" customFormat="1" ht="24.75" customHeight="1" x14ac:dyDescent="0.25">
      <c r="A285" s="18"/>
      <c r="B285" s="18"/>
      <c r="D285" s="18"/>
      <c r="E285" s="29"/>
      <c r="F285" s="30"/>
      <c r="G285" s="18"/>
      <c r="H285" s="30"/>
      <c r="I285" s="30"/>
      <c r="J285" s="30"/>
      <c r="K285" s="30"/>
      <c r="L285" s="30"/>
      <c r="AM285" s="18"/>
    </row>
    <row r="286" spans="1:39" s="3" customFormat="1" ht="24.75" customHeight="1" x14ac:dyDescent="0.25">
      <c r="A286" s="18"/>
      <c r="B286" s="18"/>
      <c r="D286" s="18"/>
      <c r="E286" s="29"/>
      <c r="F286" s="30"/>
      <c r="G286" s="18"/>
      <c r="H286" s="30"/>
      <c r="I286" s="30"/>
      <c r="J286" s="30"/>
      <c r="K286" s="30"/>
      <c r="L286" s="30"/>
      <c r="AM286" s="18"/>
    </row>
    <row r="287" spans="1:39" s="3" customFormat="1" ht="24.75" customHeight="1" x14ac:dyDescent="0.25">
      <c r="A287" s="18"/>
      <c r="B287" s="18"/>
      <c r="D287" s="18"/>
      <c r="E287" s="29"/>
      <c r="F287" s="30"/>
      <c r="G287" s="18"/>
      <c r="H287" s="30"/>
      <c r="I287" s="30"/>
      <c r="J287" s="30"/>
      <c r="K287" s="30"/>
      <c r="L287" s="30"/>
      <c r="AM287" s="18"/>
    </row>
    <row r="288" spans="1:39" s="3" customFormat="1" ht="24.75" customHeight="1" x14ac:dyDescent="0.25">
      <c r="A288" s="18"/>
      <c r="B288" s="18"/>
      <c r="D288" s="18"/>
      <c r="E288" s="29"/>
      <c r="F288" s="30"/>
      <c r="G288" s="18"/>
      <c r="H288" s="30"/>
      <c r="I288" s="30"/>
      <c r="J288" s="30"/>
      <c r="K288" s="30"/>
      <c r="L288" s="30"/>
      <c r="AM288" s="18"/>
    </row>
    <row r="289" spans="1:39" s="3" customFormat="1" ht="24.75" customHeight="1" x14ac:dyDescent="0.25">
      <c r="A289" s="18"/>
      <c r="B289" s="18"/>
      <c r="D289" s="18"/>
      <c r="E289" s="29"/>
      <c r="F289" s="30"/>
      <c r="G289" s="18"/>
      <c r="H289" s="30"/>
      <c r="I289" s="30"/>
      <c r="J289" s="30"/>
      <c r="K289" s="30"/>
      <c r="L289" s="30"/>
      <c r="AM289" s="18"/>
    </row>
    <row r="290" spans="1:39" s="3" customFormat="1" ht="24.75" customHeight="1" x14ac:dyDescent="0.25">
      <c r="A290" s="18"/>
      <c r="B290" s="18"/>
      <c r="D290" s="18"/>
      <c r="E290" s="29"/>
      <c r="F290" s="30"/>
      <c r="G290" s="18"/>
      <c r="H290" s="30"/>
      <c r="I290" s="30"/>
      <c r="J290" s="30"/>
      <c r="K290" s="30"/>
      <c r="L290" s="30"/>
      <c r="AM290" s="18"/>
    </row>
    <row r="291" spans="1:39" s="3" customFormat="1" ht="24.75" customHeight="1" x14ac:dyDescent="0.25">
      <c r="A291" s="18"/>
      <c r="B291" s="18"/>
      <c r="D291" s="18"/>
      <c r="E291" s="29"/>
      <c r="F291" s="30"/>
      <c r="G291" s="18"/>
      <c r="H291" s="30"/>
      <c r="I291" s="30"/>
      <c r="J291" s="30"/>
      <c r="K291" s="30"/>
      <c r="L291" s="30"/>
      <c r="AM291" s="18"/>
    </row>
    <row r="292" spans="1:39" s="3" customFormat="1" ht="24.75" customHeight="1" x14ac:dyDescent="0.25">
      <c r="A292" s="18"/>
      <c r="B292" s="18"/>
      <c r="D292" s="18"/>
      <c r="E292" s="29"/>
      <c r="F292" s="30"/>
      <c r="G292" s="18"/>
      <c r="H292" s="30"/>
      <c r="I292" s="30"/>
      <c r="J292" s="30"/>
      <c r="K292" s="30"/>
      <c r="L292" s="30"/>
      <c r="AM292" s="18"/>
    </row>
    <row r="293" spans="1:39" s="3" customFormat="1" ht="24.75" customHeight="1" x14ac:dyDescent="0.25">
      <c r="A293" s="18"/>
      <c r="B293" s="18"/>
      <c r="D293" s="18"/>
      <c r="E293" s="29"/>
      <c r="F293" s="30"/>
      <c r="G293" s="18"/>
      <c r="H293" s="30"/>
      <c r="I293" s="30"/>
      <c r="J293" s="30"/>
      <c r="K293" s="30"/>
      <c r="L293" s="30"/>
      <c r="AM293" s="18"/>
    </row>
    <row r="294" spans="1:39" s="3" customFormat="1" ht="24.75" customHeight="1" x14ac:dyDescent="0.25">
      <c r="A294" s="18"/>
      <c r="B294" s="18"/>
      <c r="D294" s="18"/>
      <c r="E294" s="29"/>
      <c r="F294" s="30"/>
      <c r="G294" s="18"/>
      <c r="H294" s="30"/>
      <c r="I294" s="30"/>
      <c r="J294" s="30"/>
      <c r="K294" s="30"/>
      <c r="L294" s="30"/>
      <c r="AM294" s="18"/>
    </row>
    <row r="295" spans="1:39" s="3" customFormat="1" ht="24.75" customHeight="1" x14ac:dyDescent="0.25">
      <c r="A295" s="18"/>
      <c r="B295" s="18"/>
      <c r="D295" s="18"/>
      <c r="E295" s="29"/>
      <c r="F295" s="30"/>
      <c r="G295" s="18"/>
      <c r="H295" s="30"/>
      <c r="I295" s="30"/>
      <c r="J295" s="30"/>
      <c r="K295" s="30"/>
      <c r="L295" s="30"/>
      <c r="AM295" s="18"/>
    </row>
    <row r="296" spans="1:39" s="3" customFormat="1" ht="24.75" customHeight="1" x14ac:dyDescent="0.25">
      <c r="A296" s="18"/>
      <c r="B296" s="18"/>
      <c r="D296" s="18"/>
      <c r="E296" s="29"/>
      <c r="F296" s="30"/>
      <c r="G296" s="18"/>
      <c r="H296" s="30"/>
      <c r="I296" s="30"/>
      <c r="J296" s="30"/>
      <c r="K296" s="30"/>
      <c r="L296" s="30"/>
      <c r="AM296" s="18"/>
    </row>
    <row r="297" spans="1:39" s="3" customFormat="1" ht="24.75" customHeight="1" x14ac:dyDescent="0.25">
      <c r="A297" s="18"/>
      <c r="B297" s="18"/>
      <c r="D297" s="18"/>
      <c r="E297" s="29"/>
      <c r="F297" s="30"/>
      <c r="G297" s="18"/>
      <c r="H297" s="30"/>
      <c r="I297" s="30"/>
      <c r="J297" s="30"/>
      <c r="K297" s="30"/>
      <c r="L297" s="30"/>
      <c r="AM297" s="18"/>
    </row>
    <row r="298" spans="1:39" s="3" customFormat="1" ht="24.75" customHeight="1" x14ac:dyDescent="0.25">
      <c r="A298" s="18"/>
      <c r="B298" s="18"/>
      <c r="D298" s="18"/>
      <c r="E298" s="29"/>
      <c r="F298" s="30"/>
      <c r="G298" s="18"/>
      <c r="H298" s="30"/>
      <c r="I298" s="30"/>
      <c r="J298" s="30"/>
      <c r="K298" s="30"/>
      <c r="L298" s="30"/>
      <c r="AM298" s="18"/>
    </row>
    <row r="299" spans="1:39" s="3" customFormat="1" ht="24.75" customHeight="1" x14ac:dyDescent="0.25">
      <c r="A299" s="18"/>
      <c r="B299" s="18"/>
      <c r="D299" s="18"/>
      <c r="E299" s="29"/>
      <c r="F299" s="30"/>
      <c r="G299" s="18"/>
      <c r="H299" s="30"/>
      <c r="I299" s="30"/>
      <c r="J299" s="30"/>
      <c r="K299" s="30"/>
      <c r="L299" s="30"/>
      <c r="AM299" s="18"/>
    </row>
    <row r="300" spans="1:39" s="3" customFormat="1" ht="24.75" customHeight="1" x14ac:dyDescent="0.25">
      <c r="A300" s="18"/>
      <c r="B300" s="18"/>
      <c r="D300" s="18"/>
      <c r="E300" s="29"/>
      <c r="F300" s="30"/>
      <c r="G300" s="18"/>
      <c r="H300" s="30"/>
      <c r="I300" s="30"/>
      <c r="J300" s="30"/>
      <c r="K300" s="30"/>
      <c r="L300" s="30"/>
      <c r="AM300" s="18"/>
    </row>
    <row r="301" spans="1:39" s="3" customFormat="1" ht="24.75" customHeight="1" x14ac:dyDescent="0.25">
      <c r="A301" s="18"/>
      <c r="B301" s="18"/>
      <c r="D301" s="18"/>
      <c r="E301" s="29"/>
      <c r="F301" s="30"/>
      <c r="G301" s="18"/>
      <c r="H301" s="30"/>
      <c r="I301" s="30"/>
      <c r="J301" s="30"/>
      <c r="K301" s="30"/>
      <c r="L301" s="30"/>
      <c r="AM301" s="18"/>
    </row>
    <row r="302" spans="1:39" s="3" customFormat="1" ht="24.75" customHeight="1" x14ac:dyDescent="0.25">
      <c r="A302" s="18"/>
      <c r="B302" s="18"/>
      <c r="D302" s="18"/>
      <c r="E302" s="29"/>
      <c r="F302" s="30"/>
      <c r="G302" s="18"/>
      <c r="H302" s="30"/>
      <c r="I302" s="30"/>
      <c r="J302" s="30"/>
      <c r="K302" s="30"/>
      <c r="L302" s="30"/>
      <c r="AM302" s="18"/>
    </row>
    <row r="303" spans="1:39" s="3" customFormat="1" ht="24.75" customHeight="1" x14ac:dyDescent="0.25">
      <c r="A303" s="18"/>
      <c r="B303" s="18"/>
      <c r="D303" s="18"/>
      <c r="E303" s="29"/>
      <c r="F303" s="30"/>
      <c r="G303" s="18"/>
      <c r="H303" s="30"/>
      <c r="I303" s="30"/>
      <c r="J303" s="30"/>
      <c r="K303" s="30"/>
      <c r="L303" s="30"/>
      <c r="AM303" s="18"/>
    </row>
    <row r="304" spans="1:39" s="3" customFormat="1" ht="24.75" customHeight="1" x14ac:dyDescent="0.25">
      <c r="A304" s="18"/>
      <c r="B304" s="18"/>
      <c r="D304" s="18"/>
      <c r="E304" s="29"/>
      <c r="F304" s="30"/>
      <c r="G304" s="18"/>
      <c r="H304" s="30"/>
      <c r="I304" s="30"/>
      <c r="J304" s="30"/>
      <c r="K304" s="30"/>
      <c r="L304" s="30"/>
      <c r="AM304" s="18"/>
    </row>
    <row r="305" spans="1:39" s="3" customFormat="1" ht="24.75" customHeight="1" x14ac:dyDescent="0.25">
      <c r="A305" s="18"/>
      <c r="B305" s="18"/>
      <c r="D305" s="18"/>
      <c r="E305" s="29"/>
      <c r="F305" s="30"/>
      <c r="G305" s="18"/>
      <c r="H305" s="30"/>
      <c r="I305" s="30"/>
      <c r="J305" s="30"/>
      <c r="K305" s="30"/>
      <c r="L305" s="30"/>
      <c r="AM305" s="18"/>
    </row>
    <row r="306" spans="1:39" s="3" customFormat="1" ht="24.75" customHeight="1" x14ac:dyDescent="0.25">
      <c r="A306" s="18"/>
      <c r="B306" s="18"/>
      <c r="D306" s="18"/>
      <c r="E306" s="29"/>
      <c r="F306" s="30"/>
      <c r="G306" s="18"/>
      <c r="H306" s="30"/>
      <c r="I306" s="30"/>
      <c r="J306" s="30"/>
      <c r="K306" s="30"/>
      <c r="L306" s="30"/>
      <c r="AM306" s="18"/>
    </row>
    <row r="307" spans="1:39" s="3" customFormat="1" ht="24.75" customHeight="1" x14ac:dyDescent="0.25">
      <c r="A307" s="18"/>
      <c r="B307" s="18"/>
      <c r="D307" s="18"/>
      <c r="E307" s="29"/>
      <c r="F307" s="30"/>
      <c r="G307" s="18"/>
      <c r="H307" s="30"/>
      <c r="I307" s="30"/>
      <c r="J307" s="30"/>
      <c r="K307" s="30"/>
      <c r="L307" s="30"/>
      <c r="AM307" s="18"/>
    </row>
    <row r="308" spans="1:39" s="3" customFormat="1" ht="24.75" customHeight="1" x14ac:dyDescent="0.25">
      <c r="A308" s="18"/>
      <c r="B308" s="18"/>
      <c r="D308" s="18"/>
      <c r="E308" s="29"/>
      <c r="F308" s="30"/>
      <c r="G308" s="18"/>
      <c r="H308" s="30"/>
      <c r="I308" s="30"/>
      <c r="J308" s="30"/>
      <c r="K308" s="30"/>
      <c r="L308" s="30"/>
      <c r="AM308" s="18"/>
    </row>
    <row r="309" spans="1:39" s="3" customFormat="1" ht="24.75" customHeight="1" x14ac:dyDescent="0.25">
      <c r="A309" s="18"/>
      <c r="B309" s="18"/>
      <c r="D309" s="18"/>
      <c r="E309" s="29"/>
      <c r="F309" s="30"/>
      <c r="G309" s="18"/>
      <c r="H309" s="30"/>
      <c r="I309" s="30"/>
      <c r="J309" s="30"/>
      <c r="K309" s="30"/>
      <c r="L309" s="30"/>
      <c r="AM309" s="18"/>
    </row>
    <row r="310" spans="1:39" s="3" customFormat="1" ht="24.75" customHeight="1" x14ac:dyDescent="0.25">
      <c r="A310" s="18"/>
      <c r="B310" s="18"/>
      <c r="D310" s="18"/>
      <c r="E310" s="29"/>
      <c r="F310" s="30"/>
      <c r="G310" s="18"/>
      <c r="H310" s="30"/>
      <c r="I310" s="30"/>
      <c r="J310" s="30"/>
      <c r="K310" s="30"/>
      <c r="L310" s="30"/>
      <c r="AM310" s="18"/>
    </row>
    <row r="311" spans="1:39" s="3" customFormat="1" ht="24.75" customHeight="1" x14ac:dyDescent="0.25">
      <c r="A311" s="18"/>
      <c r="B311" s="18"/>
      <c r="D311" s="18"/>
      <c r="E311" s="29"/>
      <c r="F311" s="30"/>
      <c r="G311" s="18"/>
      <c r="H311" s="30"/>
      <c r="I311" s="30"/>
      <c r="J311" s="30"/>
      <c r="K311" s="30"/>
      <c r="L311" s="30"/>
      <c r="AM311" s="18"/>
    </row>
    <row r="312" spans="1:39" s="3" customFormat="1" ht="24.75" customHeight="1" x14ac:dyDescent="0.25">
      <c r="A312" s="18"/>
      <c r="B312" s="18"/>
      <c r="D312" s="18"/>
      <c r="E312" s="29"/>
      <c r="F312" s="30"/>
      <c r="G312" s="18"/>
      <c r="H312" s="30"/>
      <c r="I312" s="30"/>
      <c r="J312" s="30"/>
      <c r="K312" s="30"/>
      <c r="L312" s="30"/>
      <c r="AM312" s="18"/>
    </row>
    <row r="313" spans="1:39" s="3" customFormat="1" ht="24.75" customHeight="1" x14ac:dyDescent="0.25">
      <c r="A313" s="18"/>
      <c r="B313" s="18"/>
      <c r="D313" s="18"/>
      <c r="E313" s="29"/>
      <c r="F313" s="30"/>
      <c r="G313" s="18"/>
      <c r="H313" s="30"/>
      <c r="I313" s="30"/>
      <c r="J313" s="30"/>
      <c r="K313" s="30"/>
      <c r="L313" s="30"/>
      <c r="AM313" s="18"/>
    </row>
    <row r="314" spans="1:39" s="3" customFormat="1" ht="24.75" customHeight="1" x14ac:dyDescent="0.25">
      <c r="A314" s="18"/>
      <c r="B314" s="18"/>
      <c r="D314" s="18"/>
      <c r="E314" s="29"/>
      <c r="F314" s="30"/>
      <c r="G314" s="18"/>
      <c r="H314" s="30"/>
      <c r="I314" s="30"/>
      <c r="J314" s="30"/>
      <c r="K314" s="30"/>
      <c r="L314" s="30"/>
      <c r="AM314" s="18"/>
    </row>
    <row r="315" spans="1:39" s="3" customFormat="1" ht="24.75" customHeight="1" x14ac:dyDescent="0.25">
      <c r="A315" s="18"/>
      <c r="B315" s="18"/>
      <c r="D315" s="18"/>
      <c r="E315" s="29"/>
      <c r="F315" s="30"/>
      <c r="G315" s="18"/>
      <c r="H315" s="30"/>
      <c r="I315" s="30"/>
      <c r="J315" s="30"/>
      <c r="K315" s="30"/>
      <c r="L315" s="30"/>
      <c r="AM315" s="18"/>
    </row>
    <row r="316" spans="1:39" s="3" customFormat="1" ht="24.75" customHeight="1" x14ac:dyDescent="0.25">
      <c r="A316" s="18"/>
      <c r="B316" s="18"/>
      <c r="D316" s="18"/>
      <c r="E316" s="29"/>
      <c r="F316" s="30"/>
      <c r="G316" s="18"/>
      <c r="H316" s="30"/>
      <c r="I316" s="30"/>
      <c r="J316" s="30"/>
      <c r="K316" s="30"/>
      <c r="L316" s="30"/>
      <c r="AM316" s="18"/>
    </row>
    <row r="317" spans="1:39" s="3" customFormat="1" ht="24.75" customHeight="1" x14ac:dyDescent="0.25">
      <c r="A317" s="18"/>
      <c r="B317" s="18"/>
      <c r="D317" s="18"/>
      <c r="E317" s="29"/>
      <c r="F317" s="30"/>
      <c r="G317" s="18"/>
      <c r="H317" s="30"/>
      <c r="I317" s="30"/>
      <c r="J317" s="30"/>
      <c r="K317" s="30"/>
      <c r="L317" s="30"/>
      <c r="AM317" s="18"/>
    </row>
    <row r="318" spans="1:39" s="3" customFormat="1" ht="24.75" customHeight="1" x14ac:dyDescent="0.25">
      <c r="A318" s="18"/>
      <c r="B318" s="18"/>
      <c r="D318" s="18"/>
      <c r="E318" s="29"/>
      <c r="F318" s="30"/>
      <c r="G318" s="18"/>
      <c r="H318" s="30"/>
      <c r="I318" s="30"/>
      <c r="J318" s="30"/>
      <c r="K318" s="30"/>
      <c r="L318" s="30"/>
      <c r="AM318" s="18"/>
    </row>
    <row r="319" spans="1:39" s="3" customFormat="1" ht="24.75" customHeight="1" x14ac:dyDescent="0.25">
      <c r="A319" s="18"/>
      <c r="B319" s="18"/>
      <c r="D319" s="18"/>
      <c r="E319" s="29"/>
      <c r="F319" s="30"/>
      <c r="G319" s="18"/>
      <c r="H319" s="30"/>
      <c r="I319" s="30"/>
      <c r="J319" s="30"/>
      <c r="K319" s="30"/>
      <c r="L319" s="30"/>
      <c r="AM319" s="18"/>
    </row>
    <row r="320" spans="1:39" s="3" customFormat="1" ht="24.75" customHeight="1" x14ac:dyDescent="0.25">
      <c r="A320" s="18"/>
      <c r="B320" s="18"/>
      <c r="D320" s="18"/>
      <c r="E320" s="29"/>
      <c r="F320" s="30"/>
      <c r="G320" s="18"/>
      <c r="H320" s="30"/>
      <c r="I320" s="30"/>
      <c r="J320" s="30"/>
      <c r="K320" s="30"/>
      <c r="L320" s="30"/>
      <c r="AM320" s="18"/>
    </row>
    <row r="321" spans="1:39" s="3" customFormat="1" ht="24.75" customHeight="1" x14ac:dyDescent="0.25">
      <c r="A321" s="18"/>
      <c r="B321" s="18"/>
      <c r="D321" s="18"/>
      <c r="E321" s="29"/>
      <c r="F321" s="30"/>
      <c r="G321" s="18"/>
      <c r="H321" s="30"/>
      <c r="I321" s="30"/>
      <c r="J321" s="30"/>
      <c r="K321" s="30"/>
      <c r="L321" s="30"/>
      <c r="AM321" s="18"/>
    </row>
    <row r="322" spans="1:39" s="3" customFormat="1" ht="24.75" customHeight="1" x14ac:dyDescent="0.25">
      <c r="A322" s="18"/>
      <c r="B322" s="18"/>
      <c r="D322" s="18"/>
      <c r="E322" s="29"/>
      <c r="F322" s="30"/>
      <c r="G322" s="18"/>
      <c r="H322" s="30"/>
      <c r="I322" s="30"/>
      <c r="J322" s="30"/>
      <c r="K322" s="30"/>
      <c r="L322" s="30"/>
      <c r="AM322" s="18"/>
    </row>
    <row r="323" spans="1:39" s="3" customFormat="1" ht="24.75" customHeight="1" x14ac:dyDescent="0.25">
      <c r="A323" s="18"/>
      <c r="B323" s="18"/>
      <c r="D323" s="18"/>
      <c r="E323" s="29"/>
      <c r="F323" s="30"/>
      <c r="G323" s="18"/>
      <c r="H323" s="30"/>
      <c r="I323" s="30"/>
      <c r="J323" s="30"/>
      <c r="K323" s="30"/>
      <c r="L323" s="30"/>
      <c r="AM323" s="18"/>
    </row>
    <row r="324" spans="1:39" s="3" customFormat="1" ht="24.75" customHeight="1" x14ac:dyDescent="0.25">
      <c r="A324" s="18"/>
      <c r="B324" s="18"/>
      <c r="D324" s="18"/>
      <c r="E324" s="29"/>
      <c r="F324" s="30"/>
      <c r="G324" s="18"/>
      <c r="H324" s="30"/>
      <c r="I324" s="30"/>
      <c r="J324" s="30"/>
      <c r="K324" s="30"/>
      <c r="L324" s="30"/>
      <c r="AM324" s="18"/>
    </row>
    <row r="325" spans="1:39" s="3" customFormat="1" ht="24.75" customHeight="1" x14ac:dyDescent="0.25">
      <c r="A325" s="18"/>
      <c r="B325" s="18"/>
      <c r="D325" s="18"/>
      <c r="E325" s="29"/>
      <c r="F325" s="30"/>
      <c r="G325" s="18"/>
      <c r="H325" s="30"/>
      <c r="I325" s="30"/>
      <c r="J325" s="30"/>
      <c r="K325" s="30"/>
      <c r="L325" s="30"/>
      <c r="AM325" s="18"/>
    </row>
    <row r="326" spans="1:39" s="3" customFormat="1" ht="24.75" customHeight="1" x14ac:dyDescent="0.25">
      <c r="A326" s="18"/>
      <c r="B326" s="18"/>
      <c r="D326" s="18"/>
      <c r="E326" s="29"/>
      <c r="F326" s="30"/>
      <c r="G326" s="18"/>
      <c r="H326" s="30"/>
      <c r="I326" s="30"/>
      <c r="J326" s="30"/>
      <c r="K326" s="30"/>
      <c r="L326" s="30"/>
      <c r="AM326" s="18"/>
    </row>
    <row r="327" spans="1:39" s="3" customFormat="1" ht="24.75" customHeight="1" x14ac:dyDescent="0.25">
      <c r="A327" s="18"/>
      <c r="B327" s="18"/>
      <c r="D327" s="18"/>
      <c r="E327" s="29"/>
      <c r="F327" s="30"/>
      <c r="G327" s="18"/>
      <c r="H327" s="30"/>
      <c r="I327" s="30"/>
      <c r="J327" s="30"/>
      <c r="K327" s="30"/>
      <c r="L327" s="30"/>
      <c r="AM327" s="18"/>
    </row>
    <row r="328" spans="1:39" s="3" customFormat="1" ht="24.75" customHeight="1" x14ac:dyDescent="0.25">
      <c r="A328" s="18"/>
      <c r="B328" s="18"/>
      <c r="D328" s="18"/>
      <c r="E328" s="29"/>
      <c r="F328" s="30"/>
      <c r="G328" s="18"/>
      <c r="H328" s="30"/>
      <c r="I328" s="30"/>
      <c r="J328" s="30"/>
      <c r="K328" s="30"/>
      <c r="L328" s="30"/>
      <c r="AM328" s="18"/>
    </row>
    <row r="329" spans="1:39" s="3" customFormat="1" ht="24.75" customHeight="1" x14ac:dyDescent="0.25">
      <c r="A329" s="18"/>
      <c r="B329" s="18"/>
      <c r="D329" s="18"/>
      <c r="E329" s="29"/>
      <c r="F329" s="30"/>
      <c r="G329" s="18"/>
      <c r="H329" s="30"/>
      <c r="I329" s="30"/>
      <c r="J329" s="30"/>
      <c r="K329" s="30"/>
      <c r="L329" s="30"/>
      <c r="AM329" s="18"/>
    </row>
    <row r="330" spans="1:39" s="3" customFormat="1" ht="24.75" customHeight="1" x14ac:dyDescent="0.25">
      <c r="A330" s="18"/>
      <c r="B330" s="18"/>
      <c r="D330" s="18"/>
      <c r="E330" s="29"/>
      <c r="F330" s="30"/>
      <c r="G330" s="18"/>
      <c r="H330" s="30"/>
      <c r="I330" s="30"/>
      <c r="J330" s="30"/>
      <c r="K330" s="30"/>
      <c r="L330" s="30"/>
      <c r="AM330" s="18"/>
    </row>
    <row r="331" spans="1:39" s="3" customFormat="1" ht="24.75" customHeight="1" x14ac:dyDescent="0.25">
      <c r="A331" s="18"/>
      <c r="B331" s="18"/>
      <c r="D331" s="18"/>
      <c r="E331" s="29"/>
      <c r="F331" s="30"/>
      <c r="G331" s="18"/>
      <c r="H331" s="30"/>
      <c r="I331" s="30"/>
      <c r="J331" s="30"/>
      <c r="K331" s="30"/>
      <c r="L331" s="30"/>
      <c r="AM331" s="18"/>
    </row>
    <row r="332" spans="1:39" s="3" customFormat="1" ht="24.75" customHeight="1" x14ac:dyDescent="0.25">
      <c r="A332" s="18"/>
      <c r="B332" s="18"/>
      <c r="D332" s="18"/>
      <c r="E332" s="29"/>
      <c r="F332" s="30"/>
      <c r="G332" s="18"/>
      <c r="H332" s="30"/>
      <c r="I332" s="30"/>
      <c r="J332" s="30"/>
      <c r="K332" s="30"/>
      <c r="L332" s="30"/>
      <c r="AM332" s="18"/>
    </row>
    <row r="333" spans="1:39" s="3" customFormat="1" ht="24.75" customHeight="1" x14ac:dyDescent="0.25">
      <c r="A333" s="18"/>
      <c r="B333" s="18"/>
      <c r="D333" s="18"/>
      <c r="E333" s="29"/>
      <c r="F333" s="30"/>
      <c r="G333" s="18"/>
      <c r="H333" s="30"/>
      <c r="I333" s="30"/>
      <c r="J333" s="30"/>
      <c r="K333" s="30"/>
      <c r="L333" s="30"/>
      <c r="AM333" s="18"/>
    </row>
    <row r="334" spans="1:39" s="3" customFormat="1" ht="24.75" customHeight="1" x14ac:dyDescent="0.25">
      <c r="A334" s="18"/>
      <c r="B334" s="18"/>
      <c r="D334" s="18"/>
      <c r="E334" s="29"/>
      <c r="F334" s="30"/>
      <c r="G334" s="18"/>
      <c r="H334" s="30"/>
      <c r="I334" s="30"/>
      <c r="J334" s="30"/>
      <c r="K334" s="30"/>
      <c r="L334" s="30"/>
      <c r="AM334" s="18"/>
    </row>
    <row r="335" spans="1:39" s="3" customFormat="1" ht="24.75" customHeight="1" x14ac:dyDescent="0.25">
      <c r="A335" s="18"/>
      <c r="B335" s="18"/>
      <c r="D335" s="18"/>
      <c r="E335" s="29"/>
      <c r="F335" s="30"/>
      <c r="G335" s="18"/>
      <c r="H335" s="30"/>
      <c r="I335" s="30"/>
      <c r="J335" s="30"/>
      <c r="K335" s="30"/>
      <c r="L335" s="30"/>
      <c r="AM335" s="18"/>
    </row>
    <row r="336" spans="1:39" s="3" customFormat="1" ht="24.75" customHeight="1" x14ac:dyDescent="0.25">
      <c r="A336" s="18"/>
      <c r="B336" s="18"/>
      <c r="D336" s="18"/>
      <c r="E336" s="29"/>
      <c r="F336" s="30"/>
      <c r="G336" s="18"/>
      <c r="H336" s="30"/>
      <c r="I336" s="30"/>
      <c r="J336" s="30"/>
      <c r="K336" s="30"/>
      <c r="L336" s="30"/>
      <c r="AM336" s="18"/>
    </row>
    <row r="337" spans="1:39" s="3" customFormat="1" ht="24.75" customHeight="1" x14ac:dyDescent="0.25">
      <c r="A337" s="18"/>
      <c r="B337" s="18"/>
      <c r="D337" s="18"/>
      <c r="E337" s="29"/>
      <c r="F337" s="30"/>
      <c r="G337" s="18"/>
      <c r="H337" s="30"/>
      <c r="I337" s="30"/>
      <c r="J337" s="30"/>
      <c r="K337" s="30"/>
      <c r="L337" s="30"/>
      <c r="AM337" s="18"/>
    </row>
    <row r="338" spans="1:39" s="3" customFormat="1" ht="24.75" customHeight="1" x14ac:dyDescent="0.25">
      <c r="A338" s="18"/>
      <c r="B338" s="18"/>
      <c r="D338" s="18"/>
      <c r="E338" s="29"/>
      <c r="F338" s="30"/>
      <c r="G338" s="18"/>
      <c r="H338" s="30"/>
      <c r="I338" s="30"/>
      <c r="J338" s="30"/>
      <c r="K338" s="30"/>
      <c r="L338" s="30"/>
      <c r="AM338" s="18"/>
    </row>
    <row r="339" spans="1:39" s="3" customFormat="1" ht="24.75" customHeight="1" x14ac:dyDescent="0.25">
      <c r="A339" s="18"/>
      <c r="B339" s="18"/>
      <c r="D339" s="18"/>
      <c r="E339" s="29"/>
      <c r="F339" s="30"/>
      <c r="G339" s="18"/>
      <c r="H339" s="30"/>
      <c r="I339" s="30"/>
      <c r="J339" s="30"/>
      <c r="K339" s="30"/>
      <c r="L339" s="30"/>
      <c r="AM339" s="18"/>
    </row>
    <row r="340" spans="1:39" s="3" customFormat="1" ht="24.75" customHeight="1" x14ac:dyDescent="0.25">
      <c r="A340" s="18"/>
      <c r="B340" s="18"/>
      <c r="D340" s="18"/>
      <c r="E340" s="29"/>
      <c r="F340" s="30"/>
      <c r="G340" s="18"/>
      <c r="H340" s="30"/>
      <c r="I340" s="30"/>
      <c r="J340" s="30"/>
      <c r="K340" s="30"/>
      <c r="L340" s="30"/>
      <c r="AM340" s="18"/>
    </row>
    <row r="341" spans="1:39" s="3" customFormat="1" ht="24.75" customHeight="1" x14ac:dyDescent="0.25">
      <c r="A341" s="18"/>
      <c r="B341" s="18"/>
      <c r="D341" s="18"/>
      <c r="E341" s="29"/>
      <c r="F341" s="30"/>
      <c r="G341" s="18"/>
      <c r="H341" s="30"/>
      <c r="I341" s="30"/>
      <c r="J341" s="30"/>
      <c r="K341" s="30"/>
      <c r="L341" s="30"/>
      <c r="AM341" s="18"/>
    </row>
    <row r="342" spans="1:39" s="3" customFormat="1" ht="24.75" customHeight="1" x14ac:dyDescent="0.25">
      <c r="A342" s="18"/>
      <c r="B342" s="18"/>
      <c r="D342" s="18"/>
      <c r="E342" s="29"/>
      <c r="F342" s="30"/>
      <c r="G342" s="18"/>
      <c r="H342" s="30"/>
      <c r="I342" s="30"/>
      <c r="J342" s="30"/>
      <c r="K342" s="30"/>
      <c r="L342" s="30"/>
      <c r="AM342" s="18"/>
    </row>
    <row r="343" spans="1:39" s="3" customFormat="1" ht="24.75" customHeight="1" x14ac:dyDescent="0.25">
      <c r="A343" s="18"/>
      <c r="B343" s="18"/>
      <c r="D343" s="18"/>
      <c r="E343" s="29"/>
      <c r="F343" s="30"/>
      <c r="G343" s="18"/>
      <c r="H343" s="30"/>
      <c r="I343" s="30"/>
      <c r="J343" s="30"/>
      <c r="K343" s="30"/>
      <c r="L343" s="30"/>
      <c r="AM343" s="18"/>
    </row>
    <row r="344" spans="1:39" s="3" customFormat="1" ht="24.75" customHeight="1" x14ac:dyDescent="0.25">
      <c r="A344" s="18"/>
      <c r="B344" s="18"/>
      <c r="D344" s="18"/>
      <c r="E344" s="29"/>
      <c r="F344" s="30"/>
      <c r="G344" s="18"/>
      <c r="H344" s="30"/>
      <c r="I344" s="30"/>
      <c r="J344" s="30"/>
      <c r="K344" s="30"/>
      <c r="L344" s="30"/>
      <c r="AM344" s="18"/>
    </row>
    <row r="345" spans="1:39" s="3" customFormat="1" ht="24.75" customHeight="1" x14ac:dyDescent="0.25">
      <c r="A345" s="18"/>
      <c r="B345" s="18"/>
      <c r="D345" s="18"/>
      <c r="E345" s="29"/>
      <c r="F345" s="30"/>
      <c r="G345" s="18"/>
      <c r="H345" s="30"/>
      <c r="I345" s="30"/>
      <c r="J345" s="30"/>
      <c r="K345" s="30"/>
      <c r="L345" s="30"/>
      <c r="AM345" s="18"/>
    </row>
    <row r="346" spans="1:39" s="3" customFormat="1" ht="24.75" customHeight="1" x14ac:dyDescent="0.25">
      <c r="A346" s="18"/>
      <c r="B346" s="18"/>
      <c r="D346" s="18"/>
      <c r="E346" s="29"/>
      <c r="F346" s="30"/>
      <c r="G346" s="18"/>
      <c r="H346" s="30"/>
      <c r="I346" s="30"/>
      <c r="J346" s="30"/>
      <c r="K346" s="30"/>
      <c r="L346" s="30"/>
      <c r="AM346" s="18"/>
    </row>
    <row r="347" spans="1:39" s="3" customFormat="1" ht="24.75" customHeight="1" x14ac:dyDescent="0.25">
      <c r="A347" s="18"/>
      <c r="B347" s="18"/>
      <c r="D347" s="18"/>
      <c r="E347" s="29"/>
      <c r="F347" s="30"/>
      <c r="G347" s="18"/>
      <c r="H347" s="30"/>
      <c r="I347" s="30"/>
      <c r="J347" s="30"/>
      <c r="K347" s="30"/>
      <c r="L347" s="30"/>
      <c r="AM347" s="18"/>
    </row>
    <row r="348" spans="1:39" s="3" customFormat="1" ht="24.75" customHeight="1" x14ac:dyDescent="0.25">
      <c r="A348" s="18"/>
      <c r="B348" s="18"/>
      <c r="D348" s="18"/>
      <c r="E348" s="29"/>
      <c r="F348" s="30"/>
      <c r="G348" s="18"/>
      <c r="H348" s="30"/>
      <c r="I348" s="30"/>
      <c r="J348" s="30"/>
      <c r="K348" s="30"/>
      <c r="L348" s="30"/>
      <c r="AM348" s="18"/>
    </row>
    <row r="349" spans="1:39" s="3" customFormat="1" ht="24.75" customHeight="1" x14ac:dyDescent="0.25">
      <c r="A349" s="18"/>
      <c r="B349" s="18"/>
      <c r="D349" s="18"/>
      <c r="E349" s="29"/>
      <c r="F349" s="30"/>
      <c r="G349" s="18"/>
      <c r="H349" s="30"/>
      <c r="I349" s="30"/>
      <c r="J349" s="30"/>
      <c r="K349" s="30"/>
      <c r="L349" s="30"/>
      <c r="AM349" s="18"/>
    </row>
    <row r="350" spans="1:39" s="3" customFormat="1" ht="24.75" customHeight="1" x14ac:dyDescent="0.25">
      <c r="A350" s="18"/>
      <c r="B350" s="18"/>
      <c r="D350" s="18"/>
      <c r="E350" s="29"/>
      <c r="F350" s="30"/>
      <c r="G350" s="18"/>
      <c r="H350" s="30"/>
      <c r="I350" s="30"/>
      <c r="J350" s="30"/>
      <c r="K350" s="30"/>
      <c r="L350" s="30"/>
      <c r="AM350" s="18"/>
    </row>
    <row r="351" spans="1:39" s="3" customFormat="1" ht="24.75" customHeight="1" x14ac:dyDescent="0.25">
      <c r="A351" s="18"/>
      <c r="B351" s="18"/>
      <c r="D351" s="18"/>
      <c r="E351" s="29"/>
      <c r="F351" s="30"/>
      <c r="G351" s="18"/>
      <c r="H351" s="30"/>
      <c r="I351" s="30"/>
      <c r="J351" s="30"/>
      <c r="K351" s="30"/>
      <c r="L351" s="30"/>
      <c r="AM351" s="18"/>
    </row>
    <row r="352" spans="1:39" s="3" customFormat="1" ht="24.75" customHeight="1" x14ac:dyDescent="0.25">
      <c r="A352" s="18"/>
      <c r="B352" s="18"/>
      <c r="D352" s="18"/>
      <c r="E352" s="29"/>
      <c r="F352" s="30"/>
      <c r="G352" s="18"/>
      <c r="H352" s="30"/>
      <c r="I352" s="30"/>
      <c r="J352" s="30"/>
      <c r="K352" s="30"/>
      <c r="L352" s="30"/>
      <c r="AM352" s="18"/>
    </row>
    <row r="353" spans="1:39" s="3" customFormat="1" ht="24.75" customHeight="1" x14ac:dyDescent="0.25">
      <c r="A353" s="18"/>
      <c r="B353" s="18"/>
      <c r="D353" s="18"/>
      <c r="E353" s="29"/>
      <c r="F353" s="30"/>
      <c r="G353" s="18"/>
      <c r="H353" s="30"/>
      <c r="I353" s="30"/>
      <c r="J353" s="30"/>
      <c r="K353" s="30"/>
      <c r="L353" s="30"/>
      <c r="AM353" s="18"/>
    </row>
    <row r="354" spans="1:39" s="3" customFormat="1" ht="24.75" customHeight="1" x14ac:dyDescent="0.25">
      <c r="A354" s="18"/>
      <c r="B354" s="18"/>
      <c r="D354" s="18"/>
      <c r="E354" s="29"/>
      <c r="F354" s="30"/>
      <c r="G354" s="18"/>
      <c r="H354" s="30"/>
      <c r="I354" s="30"/>
      <c r="J354" s="30"/>
      <c r="K354" s="30"/>
      <c r="L354" s="30"/>
      <c r="AM354" s="18"/>
    </row>
    <row r="355" spans="1:39" s="3" customFormat="1" ht="24.75" customHeight="1" x14ac:dyDescent="0.25">
      <c r="A355" s="18"/>
      <c r="B355" s="18"/>
      <c r="D355" s="18"/>
      <c r="E355" s="29"/>
      <c r="F355" s="30"/>
      <c r="G355" s="18"/>
      <c r="H355" s="30"/>
      <c r="I355" s="30"/>
      <c r="J355" s="30"/>
      <c r="K355" s="30"/>
      <c r="L355" s="30"/>
      <c r="AM355" s="18"/>
    </row>
    <row r="356" spans="1:39" s="3" customFormat="1" ht="24.75" customHeight="1" x14ac:dyDescent="0.25">
      <c r="A356" s="18"/>
      <c r="B356" s="18"/>
      <c r="D356" s="18"/>
      <c r="E356" s="29"/>
      <c r="F356" s="30"/>
      <c r="G356" s="18"/>
      <c r="H356" s="30"/>
      <c r="I356" s="30"/>
      <c r="J356" s="30"/>
      <c r="K356" s="30"/>
      <c r="L356" s="30"/>
      <c r="AM356" s="18"/>
    </row>
    <row r="357" spans="1:39" s="3" customFormat="1" ht="24.75" customHeight="1" x14ac:dyDescent="0.25">
      <c r="A357" s="18"/>
      <c r="B357" s="18"/>
      <c r="D357" s="18"/>
      <c r="E357" s="29"/>
      <c r="F357" s="30"/>
      <c r="G357" s="18"/>
      <c r="H357" s="30"/>
      <c r="I357" s="30"/>
      <c r="J357" s="30"/>
      <c r="K357" s="30"/>
      <c r="L357" s="30"/>
      <c r="AM357" s="18"/>
    </row>
    <row r="358" spans="1:39" s="3" customFormat="1" ht="24.75" customHeight="1" x14ac:dyDescent="0.25">
      <c r="A358" s="18"/>
      <c r="B358" s="18"/>
      <c r="D358" s="18"/>
      <c r="E358" s="29"/>
      <c r="F358" s="30"/>
      <c r="G358" s="18"/>
      <c r="H358" s="30"/>
      <c r="I358" s="30"/>
      <c r="J358" s="30"/>
      <c r="K358" s="30"/>
      <c r="L358" s="30"/>
      <c r="AM358" s="18"/>
    </row>
    <row r="359" spans="1:39" s="3" customFormat="1" ht="24.75" customHeight="1" x14ac:dyDescent="0.25">
      <c r="A359" s="18"/>
      <c r="B359" s="18"/>
      <c r="D359" s="18"/>
      <c r="E359" s="29"/>
      <c r="F359" s="30"/>
      <c r="G359" s="18"/>
      <c r="H359" s="30"/>
      <c r="I359" s="30"/>
      <c r="J359" s="30"/>
      <c r="K359" s="30"/>
      <c r="L359" s="30"/>
      <c r="AM359" s="18"/>
    </row>
    <row r="360" spans="1:39" s="3" customFormat="1" ht="24.75" customHeight="1" x14ac:dyDescent="0.25">
      <c r="A360" s="18"/>
      <c r="B360" s="18"/>
      <c r="D360" s="18"/>
      <c r="E360" s="29"/>
      <c r="F360" s="30"/>
      <c r="G360" s="18"/>
      <c r="H360" s="30"/>
      <c r="I360" s="30"/>
      <c r="J360" s="30"/>
      <c r="K360" s="30"/>
      <c r="L360" s="30"/>
      <c r="AM360" s="18"/>
    </row>
    <row r="361" spans="1:39" s="3" customFormat="1" ht="24.75" customHeight="1" x14ac:dyDescent="0.25">
      <c r="A361" s="18"/>
      <c r="B361" s="18"/>
      <c r="D361" s="18"/>
      <c r="E361" s="29"/>
      <c r="F361" s="30"/>
      <c r="G361" s="18"/>
      <c r="H361" s="30"/>
      <c r="I361" s="30"/>
      <c r="J361" s="30"/>
      <c r="K361" s="30"/>
      <c r="L361" s="30"/>
      <c r="AM361" s="18"/>
    </row>
    <row r="362" spans="1:39" s="3" customFormat="1" ht="24.75" customHeight="1" x14ac:dyDescent="0.25">
      <c r="A362" s="18"/>
      <c r="B362" s="18"/>
      <c r="D362" s="18"/>
      <c r="E362" s="29"/>
      <c r="F362" s="30"/>
      <c r="G362" s="18"/>
      <c r="H362" s="30"/>
      <c r="I362" s="30"/>
      <c r="J362" s="30"/>
      <c r="K362" s="30"/>
      <c r="L362" s="30"/>
      <c r="AM362" s="18"/>
    </row>
    <row r="363" spans="1:39" s="3" customFormat="1" ht="24.75" customHeight="1" x14ac:dyDescent="0.25">
      <c r="A363" s="18"/>
      <c r="B363" s="18"/>
      <c r="D363" s="18"/>
      <c r="E363" s="29"/>
      <c r="F363" s="30"/>
      <c r="G363" s="18"/>
      <c r="H363" s="30"/>
      <c r="I363" s="30"/>
      <c r="J363" s="30"/>
      <c r="K363" s="30"/>
      <c r="L363" s="30"/>
      <c r="AM363" s="18"/>
    </row>
    <row r="364" spans="1:39" s="3" customFormat="1" ht="24.75" customHeight="1" x14ac:dyDescent="0.25">
      <c r="A364" s="18"/>
      <c r="B364" s="18"/>
      <c r="D364" s="18"/>
      <c r="E364" s="29"/>
      <c r="F364" s="30"/>
      <c r="G364" s="18"/>
      <c r="H364" s="30"/>
      <c r="I364" s="30"/>
      <c r="J364" s="30"/>
      <c r="K364" s="30"/>
      <c r="L364" s="30"/>
      <c r="AM364" s="18"/>
    </row>
    <row r="365" spans="1:39" s="3" customFormat="1" ht="24.75" customHeight="1" x14ac:dyDescent="0.25">
      <c r="A365" s="18"/>
      <c r="B365" s="18"/>
      <c r="D365" s="18"/>
      <c r="E365" s="29"/>
      <c r="F365" s="30"/>
      <c r="G365" s="18"/>
      <c r="H365" s="30"/>
      <c r="I365" s="30"/>
      <c r="J365" s="30"/>
      <c r="K365" s="30"/>
      <c r="L365" s="30"/>
      <c r="AM365" s="18"/>
    </row>
    <row r="366" spans="1:39" s="3" customFormat="1" ht="24.75" customHeight="1" x14ac:dyDescent="0.25">
      <c r="A366" s="18"/>
      <c r="B366" s="18"/>
      <c r="D366" s="18"/>
      <c r="E366" s="29"/>
      <c r="F366" s="30"/>
      <c r="G366" s="18"/>
      <c r="H366" s="30"/>
      <c r="I366" s="30"/>
      <c r="J366" s="30"/>
      <c r="K366" s="30"/>
      <c r="L366" s="30"/>
      <c r="AM366" s="18"/>
    </row>
    <row r="367" spans="1:39" s="3" customFormat="1" ht="24.75" customHeight="1" x14ac:dyDescent="0.25">
      <c r="A367" s="18"/>
      <c r="B367" s="18"/>
      <c r="D367" s="18"/>
      <c r="E367" s="29"/>
      <c r="F367" s="30"/>
      <c r="G367" s="18"/>
      <c r="H367" s="30"/>
      <c r="I367" s="30"/>
      <c r="J367" s="30"/>
      <c r="K367" s="30"/>
      <c r="L367" s="30"/>
      <c r="AM367" s="18"/>
    </row>
    <row r="368" spans="1:39" s="3" customFormat="1" ht="24.75" customHeight="1" x14ac:dyDescent="0.25">
      <c r="A368" s="18"/>
      <c r="B368" s="18"/>
      <c r="D368" s="18"/>
      <c r="E368" s="29"/>
      <c r="F368" s="30"/>
      <c r="G368" s="18"/>
      <c r="H368" s="30"/>
      <c r="I368" s="30"/>
      <c r="J368" s="30"/>
      <c r="K368" s="30"/>
      <c r="L368" s="30"/>
      <c r="AM368" s="18"/>
    </row>
    <row r="369" spans="1:39" s="3" customFormat="1" ht="24.75" customHeight="1" x14ac:dyDescent="0.25">
      <c r="A369" s="18"/>
      <c r="B369" s="18"/>
      <c r="D369" s="18"/>
      <c r="E369" s="29"/>
      <c r="F369" s="30"/>
      <c r="G369" s="18"/>
      <c r="H369" s="30"/>
      <c r="I369" s="30"/>
      <c r="J369" s="30"/>
      <c r="K369" s="30"/>
      <c r="L369" s="30"/>
      <c r="AM369" s="18"/>
    </row>
    <row r="370" spans="1:39" s="3" customFormat="1" ht="24.75" customHeight="1" x14ac:dyDescent="0.25">
      <c r="A370" s="18"/>
      <c r="B370" s="18"/>
      <c r="D370" s="18"/>
      <c r="E370" s="29"/>
      <c r="F370" s="30"/>
      <c r="G370" s="18"/>
      <c r="H370" s="30"/>
      <c r="I370" s="30"/>
      <c r="J370" s="30"/>
      <c r="K370" s="30"/>
      <c r="L370" s="30"/>
      <c r="AM370" s="18"/>
    </row>
    <row r="371" spans="1:39" s="3" customFormat="1" ht="24.75" customHeight="1" x14ac:dyDescent="0.25">
      <c r="A371" s="18"/>
      <c r="B371" s="18"/>
      <c r="D371" s="18"/>
      <c r="E371" s="29"/>
      <c r="F371" s="30"/>
      <c r="G371" s="18"/>
      <c r="H371" s="30"/>
      <c r="I371" s="30"/>
      <c r="J371" s="30"/>
      <c r="K371" s="30"/>
      <c r="L371" s="30"/>
      <c r="AM371" s="18"/>
    </row>
    <row r="372" spans="1:39" s="3" customFormat="1" ht="24.75" customHeight="1" x14ac:dyDescent="0.25">
      <c r="A372" s="18"/>
      <c r="B372" s="18"/>
      <c r="D372" s="18"/>
      <c r="E372" s="29"/>
      <c r="F372" s="30"/>
      <c r="G372" s="18"/>
      <c r="H372" s="30"/>
      <c r="I372" s="30"/>
      <c r="J372" s="30"/>
      <c r="K372" s="30"/>
      <c r="L372" s="30"/>
      <c r="AM372" s="18"/>
    </row>
    <row r="373" spans="1:39" s="3" customFormat="1" ht="24.75" customHeight="1" x14ac:dyDescent="0.25">
      <c r="A373" s="18"/>
      <c r="B373" s="18"/>
      <c r="D373" s="18"/>
      <c r="E373" s="29"/>
      <c r="F373" s="30"/>
      <c r="G373" s="18"/>
      <c r="H373" s="30"/>
      <c r="I373" s="30"/>
      <c r="J373" s="30"/>
      <c r="K373" s="30"/>
      <c r="L373" s="30"/>
      <c r="AM373" s="18"/>
    </row>
    <row r="374" spans="1:39" s="3" customFormat="1" ht="24.75" customHeight="1" x14ac:dyDescent="0.25">
      <c r="A374" s="18"/>
      <c r="B374" s="18"/>
      <c r="D374" s="18"/>
      <c r="E374" s="29"/>
      <c r="F374" s="30"/>
      <c r="G374" s="18"/>
      <c r="H374" s="30"/>
      <c r="I374" s="30"/>
      <c r="J374" s="30"/>
      <c r="K374" s="30"/>
      <c r="L374" s="30"/>
      <c r="AM374" s="18"/>
    </row>
    <row r="375" spans="1:39" s="3" customFormat="1" ht="24.75" customHeight="1" x14ac:dyDescent="0.25">
      <c r="A375" s="18"/>
      <c r="B375" s="18"/>
      <c r="D375" s="18"/>
      <c r="E375" s="29"/>
      <c r="F375" s="30"/>
      <c r="G375" s="18"/>
      <c r="H375" s="30"/>
      <c r="I375" s="30"/>
      <c r="J375" s="30"/>
      <c r="K375" s="30"/>
      <c r="L375" s="30"/>
      <c r="AM375" s="18"/>
    </row>
    <row r="376" spans="1:39" s="3" customFormat="1" ht="24.75" customHeight="1" x14ac:dyDescent="0.25">
      <c r="A376" s="18"/>
      <c r="B376" s="18"/>
      <c r="D376" s="18"/>
      <c r="E376" s="29"/>
      <c r="F376" s="30"/>
      <c r="G376" s="18"/>
      <c r="H376" s="30"/>
      <c r="I376" s="30"/>
      <c r="J376" s="30"/>
      <c r="K376" s="30"/>
      <c r="L376" s="30"/>
      <c r="AM376" s="18"/>
    </row>
    <row r="377" spans="1:39" s="3" customFormat="1" ht="24.75" customHeight="1" x14ac:dyDescent="0.25">
      <c r="A377" s="18"/>
      <c r="B377" s="18"/>
      <c r="D377" s="18"/>
      <c r="E377" s="29"/>
      <c r="F377" s="30"/>
      <c r="G377" s="18"/>
      <c r="H377" s="30"/>
      <c r="I377" s="30"/>
      <c r="J377" s="30"/>
      <c r="K377" s="30"/>
      <c r="L377" s="30"/>
      <c r="AM377" s="18"/>
    </row>
    <row r="378" spans="1:39" s="3" customFormat="1" ht="24.75" customHeight="1" x14ac:dyDescent="0.25">
      <c r="A378" s="18"/>
      <c r="B378" s="18"/>
      <c r="D378" s="18"/>
      <c r="E378" s="29"/>
      <c r="F378" s="30"/>
      <c r="G378" s="18"/>
      <c r="H378" s="30"/>
      <c r="I378" s="30"/>
      <c r="J378" s="30"/>
      <c r="K378" s="30"/>
      <c r="L378" s="30"/>
      <c r="AM378" s="18"/>
    </row>
    <row r="379" spans="1:39" s="3" customFormat="1" ht="24.75" customHeight="1" x14ac:dyDescent="0.25">
      <c r="A379" s="18"/>
      <c r="B379" s="18"/>
      <c r="D379" s="18"/>
      <c r="E379" s="29"/>
      <c r="F379" s="30"/>
      <c r="G379" s="18"/>
      <c r="H379" s="30"/>
      <c r="I379" s="30"/>
      <c r="J379" s="30"/>
      <c r="K379" s="30"/>
      <c r="L379" s="30"/>
      <c r="AM379" s="18"/>
    </row>
    <row r="380" spans="1:39" s="3" customFormat="1" ht="24.75" customHeight="1" x14ac:dyDescent="0.25">
      <c r="A380" s="18"/>
      <c r="B380" s="18"/>
      <c r="D380" s="18"/>
      <c r="E380" s="29"/>
      <c r="F380" s="30"/>
      <c r="G380" s="18"/>
      <c r="H380" s="30"/>
      <c r="I380" s="30"/>
      <c r="J380" s="30"/>
      <c r="K380" s="30"/>
      <c r="L380" s="30"/>
      <c r="AM380" s="18"/>
    </row>
    <row r="381" spans="1:39" s="3" customFormat="1" ht="24.75" customHeight="1" x14ac:dyDescent="0.25">
      <c r="A381" s="18"/>
      <c r="B381" s="18"/>
      <c r="D381" s="18"/>
      <c r="E381" s="29"/>
      <c r="F381" s="30"/>
      <c r="G381" s="18"/>
      <c r="H381" s="30"/>
      <c r="I381" s="30"/>
      <c r="J381" s="30"/>
      <c r="K381" s="30"/>
      <c r="L381" s="30"/>
      <c r="AM381" s="18"/>
    </row>
    <row r="382" spans="1:39" s="3" customFormat="1" ht="24.75" customHeight="1" x14ac:dyDescent="0.25">
      <c r="A382" s="18"/>
      <c r="B382" s="18"/>
      <c r="D382" s="18"/>
      <c r="E382" s="29"/>
      <c r="F382" s="30"/>
      <c r="G382" s="18"/>
      <c r="H382" s="30"/>
      <c r="I382" s="30"/>
      <c r="J382" s="30"/>
      <c r="K382" s="30"/>
      <c r="L382" s="30"/>
      <c r="AM382" s="18"/>
    </row>
    <row r="383" spans="1:39" s="3" customFormat="1" ht="24.75" customHeight="1" x14ac:dyDescent="0.25">
      <c r="A383" s="18"/>
      <c r="B383" s="18"/>
      <c r="D383" s="18"/>
      <c r="E383" s="29"/>
      <c r="F383" s="30"/>
      <c r="G383" s="18"/>
      <c r="H383" s="30"/>
      <c r="I383" s="30"/>
      <c r="J383" s="30"/>
      <c r="K383" s="30"/>
      <c r="L383" s="30"/>
      <c r="AM383" s="18"/>
    </row>
    <row r="384" spans="1:39" s="3" customFormat="1" ht="24.75" customHeight="1" x14ac:dyDescent="0.25">
      <c r="A384" s="18"/>
      <c r="B384" s="18"/>
      <c r="D384" s="18"/>
      <c r="E384" s="29"/>
      <c r="F384" s="30"/>
      <c r="G384" s="18"/>
      <c r="H384" s="30"/>
      <c r="I384" s="30"/>
      <c r="J384" s="30"/>
      <c r="K384" s="30"/>
      <c r="L384" s="30"/>
      <c r="AM384" s="18"/>
    </row>
    <row r="385" spans="1:39" s="3" customFormat="1" ht="24.75" customHeight="1" x14ac:dyDescent="0.25">
      <c r="A385" s="18"/>
      <c r="B385" s="18"/>
      <c r="D385" s="18"/>
      <c r="E385" s="29"/>
      <c r="F385" s="30"/>
      <c r="G385" s="18"/>
      <c r="H385" s="30"/>
      <c r="I385" s="30"/>
      <c r="J385" s="30"/>
      <c r="K385" s="30"/>
      <c r="L385" s="30"/>
      <c r="AM385" s="18"/>
    </row>
    <row r="386" spans="1:39" s="3" customFormat="1" ht="24.75" customHeight="1" x14ac:dyDescent="0.25">
      <c r="A386" s="18"/>
      <c r="B386" s="18"/>
      <c r="D386" s="18"/>
      <c r="E386" s="29"/>
      <c r="F386" s="30"/>
      <c r="G386" s="18"/>
      <c r="H386" s="30"/>
      <c r="I386" s="30"/>
      <c r="J386" s="30"/>
      <c r="K386" s="30"/>
      <c r="L386" s="30"/>
      <c r="AM386" s="18"/>
    </row>
    <row r="387" spans="1:39" s="3" customFormat="1" ht="24.75" customHeight="1" x14ac:dyDescent="0.25">
      <c r="A387" s="18"/>
      <c r="B387" s="18"/>
      <c r="D387" s="18"/>
      <c r="E387" s="29"/>
      <c r="F387" s="30"/>
      <c r="G387" s="18"/>
      <c r="H387" s="30"/>
      <c r="I387" s="30"/>
      <c r="J387" s="30"/>
      <c r="K387" s="30"/>
      <c r="L387" s="30"/>
      <c r="AM387" s="18"/>
    </row>
    <row r="388" spans="1:39" s="3" customFormat="1" ht="24.75" customHeight="1" x14ac:dyDescent="0.25">
      <c r="A388" s="18"/>
      <c r="B388" s="18"/>
      <c r="D388" s="18"/>
      <c r="E388" s="29"/>
      <c r="F388" s="30"/>
      <c r="G388" s="18"/>
      <c r="H388" s="30"/>
      <c r="I388" s="30"/>
      <c r="J388" s="30"/>
      <c r="K388" s="30"/>
      <c r="L388" s="30"/>
      <c r="AM388" s="18"/>
    </row>
    <row r="389" spans="1:39" s="3" customFormat="1" ht="24.75" customHeight="1" x14ac:dyDescent="0.25">
      <c r="A389" s="18"/>
      <c r="B389" s="18"/>
      <c r="D389" s="18"/>
      <c r="E389" s="29"/>
      <c r="F389" s="30"/>
      <c r="G389" s="18"/>
      <c r="H389" s="30"/>
      <c r="I389" s="30"/>
      <c r="J389" s="30"/>
      <c r="K389" s="30"/>
      <c r="L389" s="30"/>
      <c r="AM389" s="18"/>
    </row>
    <row r="390" spans="1:39" s="3" customFormat="1" ht="24.75" customHeight="1" x14ac:dyDescent="0.25">
      <c r="A390" s="18"/>
      <c r="B390" s="18"/>
      <c r="D390" s="18"/>
      <c r="E390" s="29"/>
      <c r="F390" s="30"/>
      <c r="G390" s="18"/>
      <c r="H390" s="30"/>
      <c r="I390" s="30"/>
      <c r="J390" s="30"/>
      <c r="K390" s="30"/>
      <c r="L390" s="30"/>
      <c r="AM390" s="18"/>
    </row>
    <row r="391" spans="1:39" s="3" customFormat="1" ht="24.75" customHeight="1" x14ac:dyDescent="0.25">
      <c r="A391" s="18"/>
      <c r="B391" s="18"/>
      <c r="D391" s="18"/>
      <c r="E391" s="29"/>
      <c r="F391" s="30"/>
      <c r="G391" s="18"/>
      <c r="H391" s="30"/>
      <c r="I391" s="30"/>
      <c r="J391" s="30"/>
      <c r="K391" s="30"/>
      <c r="L391" s="30"/>
      <c r="AM391" s="18"/>
    </row>
    <row r="392" spans="1:39" s="3" customFormat="1" ht="24.75" customHeight="1" x14ac:dyDescent="0.25">
      <c r="A392" s="18"/>
      <c r="B392" s="18"/>
      <c r="D392" s="18"/>
      <c r="E392" s="29"/>
      <c r="F392" s="30"/>
      <c r="G392" s="18"/>
      <c r="H392" s="30"/>
      <c r="I392" s="30"/>
      <c r="J392" s="30"/>
      <c r="K392" s="30"/>
      <c r="L392" s="30"/>
      <c r="AM392" s="18"/>
    </row>
    <row r="393" spans="1:39" s="3" customFormat="1" ht="24.75" customHeight="1" x14ac:dyDescent="0.25">
      <c r="A393" s="18"/>
      <c r="B393" s="18"/>
      <c r="D393" s="18"/>
      <c r="E393" s="29"/>
      <c r="F393" s="30"/>
      <c r="G393" s="18"/>
      <c r="H393" s="30"/>
      <c r="I393" s="30"/>
      <c r="J393" s="30"/>
      <c r="K393" s="30"/>
      <c r="L393" s="30"/>
      <c r="AM393" s="18"/>
    </row>
    <row r="394" spans="1:39" s="3" customFormat="1" ht="24.75" customHeight="1" x14ac:dyDescent="0.25">
      <c r="A394" s="18"/>
      <c r="B394" s="18"/>
      <c r="D394" s="18"/>
      <c r="E394" s="29"/>
      <c r="F394" s="30"/>
      <c r="G394" s="18"/>
      <c r="H394" s="30"/>
      <c r="I394" s="30"/>
      <c r="J394" s="30"/>
      <c r="K394" s="30"/>
      <c r="L394" s="30"/>
      <c r="AM394" s="18"/>
    </row>
    <row r="395" spans="1:39" s="3" customFormat="1" ht="24.75" customHeight="1" x14ac:dyDescent="0.25">
      <c r="A395" s="18"/>
      <c r="B395" s="18"/>
      <c r="D395" s="18"/>
      <c r="E395" s="29"/>
      <c r="F395" s="30"/>
      <c r="G395" s="18"/>
      <c r="H395" s="30"/>
      <c r="I395" s="30"/>
      <c r="J395" s="30"/>
      <c r="K395" s="30"/>
      <c r="L395" s="30"/>
      <c r="AM395" s="18"/>
    </row>
    <row r="396" spans="1:39" s="3" customFormat="1" ht="24.75" customHeight="1" x14ac:dyDescent="0.25">
      <c r="A396" s="18"/>
      <c r="B396" s="18"/>
      <c r="D396" s="18"/>
      <c r="E396" s="29"/>
      <c r="F396" s="30"/>
      <c r="G396" s="18"/>
      <c r="H396" s="30"/>
      <c r="I396" s="30"/>
      <c r="J396" s="30"/>
      <c r="K396" s="30"/>
      <c r="L396" s="30"/>
      <c r="AM396" s="18"/>
    </row>
    <row r="397" spans="1:39" s="3" customFormat="1" ht="24.75" customHeight="1" x14ac:dyDescent="0.25">
      <c r="A397" s="18"/>
      <c r="B397" s="18"/>
      <c r="D397" s="18"/>
      <c r="E397" s="29"/>
      <c r="F397" s="30"/>
      <c r="G397" s="18"/>
      <c r="H397" s="30"/>
      <c r="I397" s="30"/>
      <c r="J397" s="30"/>
      <c r="K397" s="30"/>
      <c r="L397" s="30"/>
      <c r="AM397" s="18"/>
    </row>
    <row r="398" spans="1:39" s="3" customFormat="1" ht="24.75" customHeight="1" x14ac:dyDescent="0.25">
      <c r="A398" s="18"/>
      <c r="B398" s="18"/>
      <c r="D398" s="18"/>
      <c r="E398" s="29"/>
      <c r="F398" s="30"/>
      <c r="G398" s="18"/>
      <c r="H398" s="30"/>
      <c r="I398" s="30"/>
      <c r="J398" s="30"/>
      <c r="K398" s="30"/>
      <c r="L398" s="30"/>
      <c r="AM398" s="18"/>
    </row>
    <row r="399" spans="1:39" s="3" customFormat="1" ht="24.75" customHeight="1" x14ac:dyDescent="0.25">
      <c r="A399" s="18"/>
      <c r="B399" s="18"/>
      <c r="D399" s="18"/>
      <c r="E399" s="29"/>
      <c r="F399" s="30"/>
      <c r="G399" s="18"/>
      <c r="H399" s="30"/>
      <c r="I399" s="30"/>
      <c r="J399" s="30"/>
      <c r="K399" s="30"/>
      <c r="L399" s="30"/>
      <c r="AM399" s="18"/>
    </row>
    <row r="400" spans="1:39" s="3" customFormat="1" ht="24.75" customHeight="1" x14ac:dyDescent="0.25">
      <c r="A400" s="18"/>
      <c r="B400" s="18"/>
      <c r="D400" s="18"/>
      <c r="E400" s="29"/>
      <c r="F400" s="30"/>
      <c r="G400" s="18"/>
      <c r="H400" s="30"/>
      <c r="I400" s="30"/>
      <c r="J400" s="30"/>
      <c r="K400" s="30"/>
      <c r="L400" s="30"/>
      <c r="AM400" s="18"/>
    </row>
    <row r="401" spans="1:39" s="3" customFormat="1" ht="24.75" customHeight="1" x14ac:dyDescent="0.25">
      <c r="A401" s="18"/>
      <c r="B401" s="18"/>
      <c r="D401" s="18"/>
      <c r="E401" s="29"/>
      <c r="F401" s="30"/>
      <c r="G401" s="18"/>
      <c r="H401" s="30"/>
      <c r="I401" s="30"/>
      <c r="J401" s="30"/>
      <c r="K401" s="30"/>
      <c r="L401" s="30"/>
      <c r="AM401" s="18"/>
    </row>
    <row r="402" spans="1:39" s="3" customFormat="1" ht="24.75" customHeight="1" x14ac:dyDescent="0.25">
      <c r="A402" s="18"/>
      <c r="B402" s="18"/>
      <c r="D402" s="18"/>
      <c r="E402" s="29"/>
      <c r="F402" s="30"/>
      <c r="G402" s="18"/>
      <c r="H402" s="30"/>
      <c r="I402" s="30"/>
      <c r="J402" s="30"/>
      <c r="K402" s="30"/>
      <c r="L402" s="30"/>
      <c r="AM402" s="18"/>
    </row>
    <row r="403" spans="1:39" s="3" customFormat="1" ht="24.75" customHeight="1" x14ac:dyDescent="0.25">
      <c r="A403" s="18"/>
      <c r="B403" s="18"/>
      <c r="D403" s="18"/>
      <c r="E403" s="29"/>
      <c r="F403" s="30"/>
      <c r="G403" s="18"/>
      <c r="H403" s="30"/>
      <c r="I403" s="30"/>
      <c r="J403" s="30"/>
      <c r="K403" s="30"/>
      <c r="L403" s="30"/>
      <c r="AM403" s="18"/>
    </row>
    <row r="404" spans="1:39" s="3" customFormat="1" ht="24.75" customHeight="1" x14ac:dyDescent="0.25">
      <c r="A404" s="18"/>
      <c r="B404" s="18"/>
      <c r="D404" s="18"/>
      <c r="E404" s="29"/>
      <c r="F404" s="30"/>
      <c r="G404" s="18"/>
      <c r="H404" s="30"/>
      <c r="I404" s="30"/>
      <c r="J404" s="30"/>
      <c r="K404" s="30"/>
      <c r="L404" s="30"/>
      <c r="AM404" s="18"/>
    </row>
    <row r="405" spans="1:39" s="3" customFormat="1" ht="24.75" customHeight="1" x14ac:dyDescent="0.25">
      <c r="A405" s="18"/>
      <c r="B405" s="18"/>
      <c r="D405" s="18"/>
      <c r="E405" s="29"/>
      <c r="F405" s="30"/>
      <c r="G405" s="18"/>
      <c r="H405" s="30"/>
      <c r="I405" s="30"/>
      <c r="J405" s="30"/>
      <c r="K405" s="30"/>
      <c r="L405" s="30"/>
      <c r="AM405" s="18"/>
    </row>
    <row r="406" spans="1:39" s="3" customFormat="1" ht="24.75" customHeight="1" x14ac:dyDescent="0.25">
      <c r="A406" s="18"/>
      <c r="B406" s="18"/>
      <c r="D406" s="18"/>
      <c r="E406" s="29"/>
      <c r="F406" s="30"/>
      <c r="G406" s="18"/>
      <c r="H406" s="30"/>
      <c r="I406" s="30"/>
      <c r="J406" s="30"/>
      <c r="K406" s="30"/>
      <c r="L406" s="30"/>
      <c r="AM406" s="18"/>
    </row>
    <row r="407" spans="1:39" s="3" customFormat="1" ht="24.75" customHeight="1" x14ac:dyDescent="0.25">
      <c r="A407" s="18"/>
      <c r="B407" s="18"/>
      <c r="D407" s="18"/>
      <c r="E407" s="29"/>
      <c r="F407" s="30"/>
      <c r="G407" s="18"/>
      <c r="H407" s="30"/>
      <c r="I407" s="30"/>
      <c r="J407" s="30"/>
      <c r="K407" s="30"/>
      <c r="L407" s="30"/>
      <c r="AM407" s="18"/>
    </row>
    <row r="408" spans="1:39" s="3" customFormat="1" ht="24.75" customHeight="1" x14ac:dyDescent="0.25">
      <c r="A408" s="18"/>
      <c r="B408" s="18"/>
      <c r="D408" s="18"/>
      <c r="E408" s="29"/>
      <c r="F408" s="30"/>
      <c r="G408" s="18"/>
      <c r="H408" s="30"/>
      <c r="I408" s="30"/>
      <c r="J408" s="30"/>
      <c r="K408" s="30"/>
      <c r="L408" s="30"/>
      <c r="AM408" s="18"/>
    </row>
    <row r="409" spans="1:39" s="3" customFormat="1" ht="24.75" customHeight="1" x14ac:dyDescent="0.25">
      <c r="A409" s="18"/>
      <c r="B409" s="18"/>
      <c r="D409" s="18"/>
      <c r="E409" s="29"/>
      <c r="F409" s="30"/>
      <c r="G409" s="18"/>
      <c r="H409" s="30"/>
      <c r="I409" s="30"/>
      <c r="J409" s="30"/>
      <c r="K409" s="30"/>
      <c r="L409" s="30"/>
      <c r="AM409" s="18"/>
    </row>
    <row r="410" spans="1:39" s="3" customFormat="1" ht="24.75" customHeight="1" x14ac:dyDescent="0.25">
      <c r="A410" s="18"/>
      <c r="B410" s="18"/>
      <c r="D410" s="18"/>
      <c r="E410" s="29"/>
      <c r="F410" s="30"/>
      <c r="G410" s="18"/>
      <c r="H410" s="30"/>
      <c r="I410" s="30"/>
      <c r="J410" s="30"/>
      <c r="K410" s="30"/>
      <c r="L410" s="30"/>
      <c r="AM410" s="18"/>
    </row>
    <row r="411" spans="1:39" s="3" customFormat="1" ht="24.75" customHeight="1" x14ac:dyDescent="0.25">
      <c r="A411" s="18"/>
      <c r="B411" s="18"/>
      <c r="D411" s="18"/>
      <c r="E411" s="29"/>
      <c r="F411" s="30"/>
      <c r="G411" s="18"/>
      <c r="H411" s="30"/>
      <c r="I411" s="30"/>
      <c r="J411" s="30"/>
      <c r="K411" s="30"/>
      <c r="L411" s="30"/>
      <c r="AM411" s="18"/>
    </row>
    <row r="412" spans="1:39" s="3" customFormat="1" ht="24.75" customHeight="1" x14ac:dyDescent="0.25">
      <c r="A412" s="18"/>
      <c r="B412" s="18"/>
      <c r="D412" s="18"/>
      <c r="E412" s="29"/>
      <c r="F412" s="30"/>
      <c r="G412" s="18"/>
      <c r="H412" s="30"/>
      <c r="I412" s="30"/>
      <c r="J412" s="30"/>
      <c r="K412" s="30"/>
      <c r="L412" s="30"/>
      <c r="AM412" s="18"/>
    </row>
    <row r="413" spans="1:39" s="3" customFormat="1" ht="24.75" customHeight="1" x14ac:dyDescent="0.25">
      <c r="A413" s="18"/>
      <c r="B413" s="18"/>
      <c r="D413" s="18"/>
      <c r="E413" s="29"/>
      <c r="F413" s="30"/>
      <c r="G413" s="18"/>
      <c r="H413" s="30"/>
      <c r="I413" s="30"/>
      <c r="J413" s="30"/>
      <c r="K413" s="30"/>
      <c r="L413" s="30"/>
      <c r="AM413" s="18"/>
    </row>
    <row r="414" spans="1:39" s="3" customFormat="1" ht="24.75" customHeight="1" x14ac:dyDescent="0.25">
      <c r="A414" s="18"/>
      <c r="B414" s="18"/>
      <c r="D414" s="18"/>
      <c r="E414" s="29"/>
      <c r="F414" s="30"/>
      <c r="G414" s="18"/>
      <c r="H414" s="30"/>
      <c r="I414" s="30"/>
      <c r="J414" s="30"/>
      <c r="K414" s="30"/>
      <c r="L414" s="30"/>
      <c r="AM414" s="18"/>
    </row>
    <row r="415" spans="1:39" s="3" customFormat="1" ht="24.75" customHeight="1" x14ac:dyDescent="0.25">
      <c r="A415" s="18"/>
      <c r="B415" s="18"/>
      <c r="D415" s="18"/>
      <c r="E415" s="29"/>
      <c r="F415" s="30"/>
      <c r="G415" s="18"/>
      <c r="H415" s="30"/>
      <c r="I415" s="30"/>
      <c r="J415" s="30"/>
      <c r="K415" s="30"/>
      <c r="L415" s="30"/>
      <c r="AM415" s="18"/>
    </row>
    <row r="416" spans="1:39" s="3" customFormat="1" ht="24.75" customHeight="1" x14ac:dyDescent="0.25">
      <c r="A416" s="18"/>
      <c r="B416" s="18"/>
      <c r="D416" s="18"/>
      <c r="E416" s="29"/>
      <c r="F416" s="30"/>
      <c r="G416" s="18"/>
      <c r="H416" s="30"/>
      <c r="I416" s="30"/>
      <c r="J416" s="30"/>
      <c r="K416" s="30"/>
      <c r="L416" s="30"/>
      <c r="AM416" s="18"/>
    </row>
    <row r="417" spans="1:39" s="3" customFormat="1" ht="24.75" customHeight="1" x14ac:dyDescent="0.25">
      <c r="A417" s="18"/>
      <c r="B417" s="18"/>
      <c r="D417" s="18"/>
      <c r="E417" s="29"/>
      <c r="F417" s="30"/>
      <c r="G417" s="18"/>
      <c r="H417" s="30"/>
      <c r="I417" s="30"/>
      <c r="J417" s="30"/>
      <c r="K417" s="30"/>
      <c r="L417" s="30"/>
      <c r="AM417" s="18"/>
    </row>
    <row r="418" spans="1:39" s="3" customFormat="1" ht="24.75" customHeight="1" x14ac:dyDescent="0.25">
      <c r="A418" s="18"/>
      <c r="B418" s="18"/>
      <c r="D418" s="18"/>
      <c r="E418" s="29"/>
      <c r="F418" s="30"/>
      <c r="G418" s="18"/>
      <c r="H418" s="30"/>
      <c r="I418" s="30"/>
      <c r="J418" s="30"/>
      <c r="K418" s="30"/>
      <c r="L418" s="30"/>
      <c r="AM418" s="18"/>
    </row>
    <row r="419" spans="1:39" s="3" customFormat="1" ht="24.75" customHeight="1" x14ac:dyDescent="0.25">
      <c r="A419" s="18"/>
      <c r="B419" s="18"/>
      <c r="D419" s="18"/>
      <c r="E419" s="29"/>
      <c r="F419" s="30"/>
      <c r="G419" s="18"/>
      <c r="H419" s="30"/>
      <c r="I419" s="30"/>
      <c r="J419" s="30"/>
      <c r="K419" s="30"/>
      <c r="L419" s="30"/>
      <c r="AM419" s="18"/>
    </row>
    <row r="420" spans="1:39" s="3" customFormat="1" ht="24.75" customHeight="1" x14ac:dyDescent="0.25">
      <c r="A420" s="18"/>
      <c r="B420" s="18"/>
      <c r="D420" s="18"/>
      <c r="E420" s="29"/>
      <c r="F420" s="30"/>
      <c r="G420" s="18"/>
      <c r="H420" s="30"/>
      <c r="I420" s="30"/>
      <c r="J420" s="30"/>
      <c r="K420" s="30"/>
      <c r="L420" s="30"/>
      <c r="AM420" s="18"/>
    </row>
    <row r="421" spans="1:39" s="3" customFormat="1" ht="24.75" customHeight="1" x14ac:dyDescent="0.25">
      <c r="A421" s="18"/>
      <c r="B421" s="18"/>
      <c r="D421" s="18"/>
      <c r="E421" s="29"/>
      <c r="F421" s="30"/>
      <c r="G421" s="18"/>
      <c r="H421" s="30"/>
      <c r="I421" s="30"/>
      <c r="J421" s="30"/>
      <c r="K421" s="30"/>
      <c r="L421" s="30"/>
      <c r="AM421" s="18"/>
    </row>
    <row r="422" spans="1:39" s="3" customFormat="1" ht="24.75" customHeight="1" x14ac:dyDescent="0.25">
      <c r="A422" s="18"/>
      <c r="B422" s="18"/>
      <c r="D422" s="18"/>
      <c r="E422" s="29"/>
      <c r="F422" s="30"/>
      <c r="G422" s="18"/>
      <c r="H422" s="30"/>
      <c r="I422" s="30"/>
      <c r="J422" s="30"/>
      <c r="K422" s="30"/>
      <c r="L422" s="30"/>
      <c r="AM422" s="18"/>
    </row>
    <row r="423" spans="1:39" s="3" customFormat="1" ht="24.75" customHeight="1" x14ac:dyDescent="0.25">
      <c r="A423" s="18"/>
      <c r="B423" s="18"/>
      <c r="D423" s="18"/>
      <c r="E423" s="29"/>
      <c r="F423" s="30"/>
      <c r="G423" s="18"/>
      <c r="H423" s="30"/>
      <c r="I423" s="30"/>
      <c r="J423" s="30"/>
      <c r="K423" s="30"/>
      <c r="L423" s="30"/>
      <c r="AM423" s="18"/>
    </row>
    <row r="424" spans="1:39" s="3" customFormat="1" ht="24.75" customHeight="1" x14ac:dyDescent="0.25">
      <c r="A424" s="18"/>
      <c r="B424" s="18"/>
      <c r="D424" s="18"/>
      <c r="E424" s="29"/>
      <c r="F424" s="30"/>
      <c r="G424" s="18"/>
      <c r="H424" s="30"/>
      <c r="I424" s="30"/>
      <c r="J424" s="30"/>
      <c r="K424" s="30"/>
      <c r="L424" s="30"/>
      <c r="AM424" s="18"/>
    </row>
    <row r="425" spans="1:39" s="3" customFormat="1" ht="24.75" customHeight="1" x14ac:dyDescent="0.25">
      <c r="A425" s="18"/>
      <c r="B425" s="18"/>
      <c r="D425" s="18"/>
      <c r="E425" s="29"/>
      <c r="F425" s="30"/>
      <c r="G425" s="18"/>
      <c r="H425" s="30"/>
      <c r="I425" s="30"/>
      <c r="J425" s="30"/>
      <c r="K425" s="30"/>
      <c r="L425" s="30"/>
      <c r="AM425" s="18"/>
    </row>
    <row r="426" spans="1:39" s="3" customFormat="1" ht="24.75" customHeight="1" x14ac:dyDescent="0.25">
      <c r="A426" s="18"/>
      <c r="B426" s="18"/>
      <c r="D426" s="18"/>
      <c r="E426" s="29"/>
      <c r="F426" s="30"/>
      <c r="G426" s="18"/>
      <c r="H426" s="30"/>
      <c r="I426" s="30"/>
      <c r="J426" s="30"/>
      <c r="K426" s="30"/>
      <c r="L426" s="30"/>
      <c r="AM426" s="18"/>
    </row>
    <row r="427" spans="1:39" s="3" customFormat="1" ht="24.75" customHeight="1" x14ac:dyDescent="0.25">
      <c r="A427" s="18"/>
      <c r="B427" s="18"/>
      <c r="D427" s="18"/>
      <c r="E427" s="29"/>
      <c r="F427" s="30"/>
      <c r="G427" s="18"/>
      <c r="H427" s="30"/>
      <c r="I427" s="30"/>
      <c r="J427" s="30"/>
      <c r="K427" s="30"/>
      <c r="L427" s="30"/>
      <c r="AM427" s="18"/>
    </row>
    <row r="428" spans="1:39" s="3" customFormat="1" ht="24.75" customHeight="1" x14ac:dyDescent="0.25">
      <c r="A428" s="18"/>
      <c r="B428" s="18"/>
      <c r="D428" s="18"/>
      <c r="E428" s="29"/>
      <c r="F428" s="30"/>
      <c r="G428" s="18"/>
      <c r="H428" s="30"/>
      <c r="I428" s="30"/>
      <c r="J428" s="30"/>
      <c r="K428" s="30"/>
      <c r="L428" s="30"/>
      <c r="AM428" s="18"/>
    </row>
    <row r="429" spans="1:39" s="3" customFormat="1" ht="24.75" customHeight="1" x14ac:dyDescent="0.25">
      <c r="A429" s="18"/>
      <c r="B429" s="18"/>
      <c r="D429" s="18"/>
      <c r="E429" s="29"/>
      <c r="F429" s="30"/>
      <c r="G429" s="18"/>
      <c r="H429" s="30"/>
      <c r="I429" s="30"/>
      <c r="J429" s="30"/>
      <c r="K429" s="30"/>
      <c r="L429" s="30"/>
      <c r="AM429" s="18"/>
    </row>
    <row r="430" spans="1:39" s="3" customFormat="1" ht="24.75" customHeight="1" x14ac:dyDescent="0.25">
      <c r="A430" s="18"/>
      <c r="B430" s="18"/>
      <c r="D430" s="18"/>
      <c r="E430" s="29"/>
      <c r="F430" s="30"/>
      <c r="G430" s="18"/>
      <c r="H430" s="30"/>
      <c r="I430" s="30"/>
      <c r="J430" s="30"/>
      <c r="K430" s="30"/>
      <c r="L430" s="30"/>
      <c r="AM430" s="18"/>
    </row>
    <row r="431" spans="1:39" s="3" customFormat="1" ht="24.75" customHeight="1" x14ac:dyDescent="0.25">
      <c r="A431" s="18"/>
      <c r="B431" s="18"/>
      <c r="D431" s="18"/>
      <c r="E431" s="29"/>
      <c r="F431" s="30"/>
      <c r="G431" s="18"/>
      <c r="H431" s="30"/>
      <c r="I431" s="30"/>
      <c r="J431" s="30"/>
      <c r="K431" s="30"/>
      <c r="L431" s="30"/>
      <c r="AM431" s="18"/>
    </row>
    <row r="432" spans="1:39" s="3" customFormat="1" ht="24.75" customHeight="1" x14ac:dyDescent="0.25">
      <c r="A432" s="18"/>
      <c r="B432" s="18"/>
      <c r="D432" s="18"/>
      <c r="E432" s="29"/>
      <c r="F432" s="30"/>
      <c r="G432" s="18"/>
      <c r="H432" s="30"/>
      <c r="I432" s="30"/>
      <c r="J432" s="30"/>
      <c r="K432" s="30"/>
      <c r="L432" s="30"/>
      <c r="AM432" s="18"/>
    </row>
    <row r="433" spans="1:39" s="3" customFormat="1" ht="24.75" customHeight="1" x14ac:dyDescent="0.25">
      <c r="A433" s="18"/>
      <c r="B433" s="18"/>
      <c r="D433" s="18"/>
      <c r="E433" s="29"/>
      <c r="F433" s="30"/>
      <c r="G433" s="18"/>
      <c r="H433" s="30"/>
      <c r="I433" s="30"/>
      <c r="J433" s="30"/>
      <c r="K433" s="30"/>
      <c r="L433" s="30"/>
      <c r="AM433" s="18"/>
    </row>
    <row r="434" spans="1:39" s="3" customFormat="1" ht="24.75" customHeight="1" x14ac:dyDescent="0.25">
      <c r="A434" s="18"/>
      <c r="B434" s="18"/>
      <c r="D434" s="18"/>
      <c r="E434" s="29"/>
      <c r="F434" s="30"/>
      <c r="G434" s="18"/>
      <c r="H434" s="30"/>
      <c r="I434" s="30"/>
      <c r="J434" s="30"/>
      <c r="K434" s="30"/>
      <c r="L434" s="30"/>
      <c r="AM434" s="18"/>
    </row>
    <row r="435" spans="1:39" s="3" customFormat="1" ht="24.75" customHeight="1" x14ac:dyDescent="0.25">
      <c r="A435" s="18"/>
      <c r="B435" s="18"/>
      <c r="D435" s="18"/>
      <c r="E435" s="29"/>
      <c r="F435" s="30"/>
      <c r="G435" s="18"/>
      <c r="H435" s="30"/>
      <c r="I435" s="30"/>
      <c r="J435" s="30"/>
      <c r="K435" s="30"/>
      <c r="L435" s="30"/>
      <c r="AM435" s="18"/>
    </row>
    <row r="436" spans="1:39" s="3" customFormat="1" ht="24.75" customHeight="1" x14ac:dyDescent="0.25">
      <c r="A436" s="18"/>
      <c r="B436" s="18"/>
      <c r="D436" s="18"/>
      <c r="E436" s="29"/>
      <c r="F436" s="30"/>
      <c r="G436" s="18"/>
      <c r="H436" s="30"/>
      <c r="I436" s="30"/>
      <c r="J436" s="30"/>
      <c r="K436" s="30"/>
      <c r="L436" s="30"/>
      <c r="AM436" s="18"/>
    </row>
    <row r="437" spans="1:39" s="3" customFormat="1" ht="24.75" customHeight="1" x14ac:dyDescent="0.25">
      <c r="A437" s="18"/>
      <c r="B437" s="18"/>
      <c r="D437" s="18"/>
      <c r="E437" s="29"/>
      <c r="F437" s="30"/>
      <c r="G437" s="18"/>
      <c r="H437" s="30"/>
      <c r="I437" s="30"/>
      <c r="J437" s="30"/>
      <c r="K437" s="30"/>
      <c r="L437" s="30"/>
      <c r="AM437" s="18"/>
    </row>
    <row r="438" spans="1:39" s="3" customFormat="1" ht="24.75" customHeight="1" x14ac:dyDescent="0.25">
      <c r="A438" s="18"/>
      <c r="B438" s="18"/>
      <c r="D438" s="18"/>
      <c r="E438" s="29"/>
      <c r="F438" s="30"/>
      <c r="G438" s="18"/>
      <c r="H438" s="30"/>
      <c r="I438" s="30"/>
      <c r="J438" s="30"/>
      <c r="K438" s="30"/>
      <c r="L438" s="30"/>
      <c r="AM438" s="18"/>
    </row>
    <row r="439" spans="1:39" s="3" customFormat="1" ht="24.75" customHeight="1" x14ac:dyDescent="0.25">
      <c r="A439" s="18"/>
      <c r="B439" s="18"/>
      <c r="D439" s="18"/>
      <c r="E439" s="29"/>
      <c r="F439" s="30"/>
      <c r="G439" s="18"/>
      <c r="H439" s="30"/>
      <c r="I439" s="30"/>
      <c r="J439" s="30"/>
      <c r="K439" s="30"/>
      <c r="L439" s="30"/>
      <c r="AM439" s="18"/>
    </row>
    <row r="440" spans="1:39" s="3" customFormat="1" ht="24.75" customHeight="1" x14ac:dyDescent="0.25">
      <c r="A440" s="18"/>
      <c r="B440" s="18"/>
      <c r="D440" s="18"/>
      <c r="E440" s="29"/>
      <c r="F440" s="30"/>
      <c r="G440" s="18"/>
      <c r="H440" s="30"/>
      <c r="I440" s="30"/>
      <c r="J440" s="30"/>
      <c r="K440" s="30"/>
      <c r="L440" s="30"/>
      <c r="AM440" s="18"/>
    </row>
    <row r="441" spans="1:39" s="3" customFormat="1" ht="24.75" customHeight="1" x14ac:dyDescent="0.25">
      <c r="A441" s="18"/>
      <c r="B441" s="18"/>
      <c r="D441" s="18"/>
      <c r="E441" s="29"/>
      <c r="F441" s="30"/>
      <c r="G441" s="18"/>
      <c r="H441" s="30"/>
      <c r="I441" s="30"/>
      <c r="J441" s="30"/>
      <c r="K441" s="30"/>
      <c r="L441" s="30"/>
      <c r="AM441" s="18"/>
    </row>
    <row r="442" spans="1:39" s="3" customFormat="1" ht="24.75" customHeight="1" x14ac:dyDescent="0.25">
      <c r="A442" s="18"/>
      <c r="B442" s="18"/>
      <c r="D442" s="18"/>
      <c r="E442" s="29"/>
      <c r="F442" s="30"/>
      <c r="G442" s="18"/>
      <c r="H442" s="30"/>
      <c r="I442" s="30"/>
      <c r="J442" s="30"/>
      <c r="K442" s="30"/>
      <c r="L442" s="30"/>
      <c r="AM442" s="18"/>
    </row>
    <row r="443" spans="1:39" s="3" customFormat="1" ht="24.75" customHeight="1" x14ac:dyDescent="0.25">
      <c r="A443" s="18"/>
      <c r="B443" s="18"/>
      <c r="D443" s="18"/>
      <c r="E443" s="29"/>
      <c r="F443" s="30"/>
      <c r="G443" s="18"/>
      <c r="H443" s="30"/>
      <c r="I443" s="30"/>
      <c r="J443" s="30"/>
      <c r="K443" s="30"/>
      <c r="L443" s="30"/>
      <c r="AM443" s="18"/>
    </row>
    <row r="444" spans="1:39" s="3" customFormat="1" ht="24.75" customHeight="1" x14ac:dyDescent="0.25">
      <c r="A444" s="18"/>
      <c r="B444" s="18"/>
      <c r="D444" s="18"/>
      <c r="E444" s="29"/>
      <c r="F444" s="30"/>
      <c r="G444" s="18"/>
      <c r="H444" s="30"/>
      <c r="I444" s="30"/>
      <c r="J444" s="30"/>
      <c r="K444" s="30"/>
      <c r="L444" s="30"/>
      <c r="AM444" s="18"/>
    </row>
    <row r="445" spans="1:39" s="3" customFormat="1" ht="24.75" customHeight="1" x14ac:dyDescent="0.25">
      <c r="A445" s="18"/>
      <c r="B445" s="18"/>
      <c r="D445" s="18"/>
      <c r="E445" s="29"/>
      <c r="F445" s="30"/>
      <c r="G445" s="18"/>
      <c r="H445" s="30"/>
      <c r="I445" s="30"/>
      <c r="J445" s="30"/>
      <c r="K445" s="30"/>
      <c r="L445" s="30"/>
      <c r="AM445" s="18"/>
    </row>
    <row r="446" spans="1:39" s="3" customFormat="1" ht="24.75" customHeight="1" x14ac:dyDescent="0.25">
      <c r="A446" s="18"/>
      <c r="B446" s="18"/>
      <c r="D446" s="18"/>
      <c r="E446" s="29"/>
      <c r="F446" s="30"/>
      <c r="G446" s="18"/>
      <c r="H446" s="30"/>
      <c r="I446" s="30"/>
      <c r="J446" s="30"/>
      <c r="K446" s="30"/>
      <c r="L446" s="30"/>
      <c r="AM446" s="18"/>
    </row>
    <row r="447" spans="1:39" s="3" customFormat="1" ht="24.75" customHeight="1" x14ac:dyDescent="0.25">
      <c r="A447" s="18"/>
      <c r="B447" s="18"/>
      <c r="D447" s="18"/>
      <c r="E447" s="29"/>
      <c r="F447" s="30"/>
      <c r="G447" s="18"/>
      <c r="H447" s="30"/>
      <c r="I447" s="30"/>
      <c r="J447" s="30"/>
      <c r="K447" s="30"/>
      <c r="L447" s="30"/>
      <c r="AM447" s="18"/>
    </row>
    <row r="448" spans="1:39" s="3" customFormat="1" ht="24.75" customHeight="1" x14ac:dyDescent="0.25">
      <c r="A448" s="18"/>
      <c r="B448" s="18"/>
      <c r="D448" s="18"/>
      <c r="E448" s="29"/>
      <c r="F448" s="30"/>
      <c r="G448" s="18"/>
      <c r="H448" s="30"/>
      <c r="I448" s="30"/>
      <c r="J448" s="30"/>
      <c r="K448" s="30"/>
      <c r="L448" s="30"/>
      <c r="AM448" s="18"/>
    </row>
    <row r="449" spans="1:45" s="3" customFormat="1" ht="24.75" customHeight="1" x14ac:dyDescent="0.25">
      <c r="A449" s="18"/>
      <c r="B449" s="18"/>
      <c r="D449" s="18"/>
      <c r="E449" s="29"/>
      <c r="F449" s="30"/>
      <c r="G449" s="18"/>
      <c r="H449" s="30"/>
      <c r="I449" s="30"/>
      <c r="J449" s="30"/>
      <c r="K449" s="30"/>
      <c r="L449" s="30"/>
      <c r="AM449" s="18"/>
    </row>
    <row r="450" spans="1:45" s="3" customFormat="1" ht="24.75" customHeight="1" x14ac:dyDescent="0.25">
      <c r="A450" s="18"/>
      <c r="B450" s="18"/>
      <c r="D450" s="18"/>
      <c r="E450" s="29"/>
      <c r="F450" s="30"/>
      <c r="G450" s="18"/>
      <c r="H450" s="30"/>
      <c r="I450" s="30"/>
      <c r="J450" s="30"/>
      <c r="K450" s="30"/>
      <c r="L450" s="30"/>
      <c r="AM450" s="18"/>
    </row>
    <row r="451" spans="1:45" s="3" customFormat="1" ht="24.75" customHeight="1" x14ac:dyDescent="0.25">
      <c r="A451" s="18"/>
      <c r="B451" s="18"/>
      <c r="D451" s="18"/>
      <c r="E451" s="29"/>
      <c r="F451" s="30"/>
      <c r="G451" s="18"/>
      <c r="H451" s="30"/>
      <c r="I451" s="30"/>
      <c r="J451" s="30"/>
      <c r="K451" s="30"/>
      <c r="L451" s="30"/>
      <c r="AM451" s="18"/>
    </row>
    <row r="452" spans="1:45" s="3" customFormat="1" ht="24.75" customHeight="1" x14ac:dyDescent="0.25">
      <c r="A452" s="18"/>
      <c r="B452" s="18"/>
      <c r="D452" s="18"/>
      <c r="E452" s="29"/>
      <c r="F452" s="30"/>
      <c r="G452" s="18"/>
      <c r="H452" s="30"/>
      <c r="I452" s="30"/>
      <c r="J452" s="30"/>
      <c r="K452" s="30"/>
      <c r="L452" s="30"/>
      <c r="AM452" s="18"/>
    </row>
    <row r="453" spans="1:45" s="3" customFormat="1" ht="24.75" customHeight="1" x14ac:dyDescent="0.25">
      <c r="A453" s="18"/>
      <c r="B453" s="18"/>
      <c r="D453" s="18"/>
      <c r="E453" s="29"/>
      <c r="F453" s="30"/>
      <c r="G453" s="18"/>
      <c r="H453" s="30"/>
      <c r="I453" s="30"/>
      <c r="J453" s="30"/>
      <c r="K453" s="30"/>
      <c r="L453" s="30"/>
      <c r="AM453" s="18"/>
    </row>
    <row r="454" spans="1:45" s="3" customFormat="1" ht="24.75" customHeight="1" x14ac:dyDescent="0.25">
      <c r="A454" s="18"/>
      <c r="B454" s="18"/>
      <c r="D454" s="18"/>
      <c r="E454" s="29"/>
      <c r="F454" s="30"/>
      <c r="G454" s="18"/>
      <c r="H454" s="30"/>
      <c r="I454" s="30"/>
      <c r="J454" s="30"/>
      <c r="K454" s="30"/>
      <c r="L454" s="30"/>
      <c r="AM454" s="18"/>
    </row>
    <row r="455" spans="1:45" s="3" customFormat="1" ht="24.75" customHeight="1" x14ac:dyDescent="0.25">
      <c r="A455" s="18"/>
      <c r="B455" s="18"/>
      <c r="D455" s="18"/>
      <c r="E455" s="29"/>
      <c r="F455" s="30"/>
      <c r="G455" s="18"/>
      <c r="H455" s="30"/>
      <c r="I455" s="30"/>
      <c r="J455" s="30"/>
      <c r="K455" s="30"/>
      <c r="L455" s="30"/>
      <c r="AM455" s="18"/>
    </row>
    <row r="456" spans="1:45" s="3" customFormat="1" ht="24.75" customHeight="1" x14ac:dyDescent="0.25">
      <c r="A456" s="18"/>
      <c r="B456" s="18"/>
      <c r="D456" s="18"/>
      <c r="E456" s="29"/>
      <c r="F456" s="30"/>
      <c r="G456" s="18"/>
      <c r="H456" s="30"/>
      <c r="I456" s="30"/>
      <c r="J456" s="30"/>
      <c r="K456" s="30"/>
      <c r="L456" s="30"/>
      <c r="AM456" s="18"/>
    </row>
    <row r="457" spans="1:45" s="3" customFormat="1" ht="24.75" customHeight="1" x14ac:dyDescent="0.25">
      <c r="A457" s="18"/>
      <c r="B457" s="18"/>
      <c r="D457" s="18"/>
      <c r="E457" s="29"/>
      <c r="F457" s="30"/>
      <c r="G457" s="18"/>
      <c r="H457" s="30"/>
      <c r="I457" s="30"/>
      <c r="J457" s="30"/>
      <c r="K457" s="30"/>
      <c r="L457" s="30"/>
      <c r="AM457" s="18"/>
    </row>
    <row r="458" spans="1:45" s="3" customFormat="1" ht="24.75" customHeight="1" x14ac:dyDescent="0.25">
      <c r="A458" s="18"/>
      <c r="B458" s="18"/>
      <c r="D458" s="18"/>
      <c r="E458" s="29"/>
      <c r="F458" s="30"/>
      <c r="G458" s="18"/>
      <c r="H458" s="30"/>
      <c r="I458" s="30"/>
      <c r="J458" s="30"/>
      <c r="K458" s="30"/>
      <c r="L458" s="30"/>
      <c r="AM458" s="18"/>
    </row>
    <row r="459" spans="1:45" s="3" customFormat="1" ht="24.75" customHeight="1" x14ac:dyDescent="0.25">
      <c r="A459" s="18"/>
      <c r="B459" s="18"/>
      <c r="D459" s="18"/>
      <c r="E459" s="29"/>
      <c r="F459" s="30"/>
      <c r="G459" s="18"/>
      <c r="H459" s="30"/>
      <c r="I459" s="30"/>
      <c r="J459" s="30"/>
      <c r="K459" s="30"/>
      <c r="L459" s="30"/>
      <c r="AM459" s="18"/>
    </row>
    <row r="460" spans="1:45" s="3" customFormat="1" ht="24.75" customHeight="1" x14ac:dyDescent="0.25">
      <c r="A460" s="18"/>
      <c r="B460" s="18"/>
      <c r="D460" s="18"/>
      <c r="E460" s="29"/>
      <c r="F460" s="30"/>
      <c r="G460" s="18"/>
      <c r="H460" s="30"/>
      <c r="I460" s="30"/>
      <c r="J460" s="30"/>
      <c r="K460" s="30"/>
      <c r="L460" s="30"/>
      <c r="AM460" s="18"/>
    </row>
    <row r="461" spans="1:45" s="3" customFormat="1" ht="24.75" customHeight="1" x14ac:dyDescent="0.25">
      <c r="A461" s="18"/>
      <c r="B461" s="18"/>
      <c r="D461" s="18"/>
      <c r="E461" s="29"/>
      <c r="F461" s="30"/>
      <c r="G461" s="18"/>
      <c r="H461" s="30"/>
      <c r="I461" s="30"/>
      <c r="J461" s="30"/>
      <c r="K461" s="30"/>
      <c r="L461" s="30"/>
      <c r="AM461" s="18"/>
    </row>
    <row r="462" spans="1:45" s="3" customFormat="1" ht="24.75" customHeight="1" x14ac:dyDescent="0.25">
      <c r="A462" s="18"/>
      <c r="B462" s="18"/>
      <c r="D462" s="18"/>
      <c r="E462" s="29"/>
      <c r="F462" s="30"/>
      <c r="G462" s="18"/>
      <c r="H462" s="30"/>
      <c r="I462" s="30"/>
      <c r="J462" s="30"/>
      <c r="K462" s="30"/>
      <c r="L462" s="30"/>
      <c r="AM462" s="18"/>
      <c r="AS462" s="21"/>
    </row>
    <row r="463" spans="1:45" s="3" customFormat="1" ht="24.75" customHeight="1" x14ac:dyDescent="0.25">
      <c r="A463" s="18"/>
      <c r="B463" s="18"/>
      <c r="D463" s="18"/>
      <c r="E463" s="29"/>
      <c r="F463" s="30"/>
      <c r="G463" s="18"/>
      <c r="H463" s="30"/>
      <c r="I463" s="30"/>
      <c r="J463" s="30"/>
      <c r="K463" s="30"/>
      <c r="L463" s="30"/>
      <c r="AM463" s="18"/>
      <c r="AS463" s="9"/>
    </row>
    <row r="464" spans="1:45" s="3" customFormat="1" ht="24.75" customHeight="1" x14ac:dyDescent="0.25">
      <c r="A464" s="18"/>
      <c r="B464" s="18"/>
      <c r="D464" s="18"/>
      <c r="E464" s="29"/>
      <c r="F464" s="30"/>
      <c r="G464" s="18"/>
      <c r="H464" s="30"/>
      <c r="I464" s="30"/>
      <c r="J464" s="30"/>
      <c r="K464" s="30"/>
      <c r="L464" s="30"/>
      <c r="AM464" s="18"/>
      <c r="AS464" s="9"/>
    </row>
    <row r="465" spans="1:45" s="3" customFormat="1" ht="24.75" customHeight="1" x14ac:dyDescent="0.25">
      <c r="A465" s="18"/>
      <c r="B465" s="18"/>
      <c r="D465" s="18"/>
      <c r="E465" s="29"/>
      <c r="F465" s="30"/>
      <c r="G465" s="18"/>
      <c r="H465" s="30"/>
      <c r="I465" s="30"/>
      <c r="J465" s="30"/>
      <c r="K465" s="30"/>
      <c r="L465" s="30"/>
      <c r="AM465" s="18"/>
      <c r="AS465" s="9"/>
    </row>
    <row r="466" spans="1:45" s="3" customFormat="1" ht="24.75" customHeight="1" x14ac:dyDescent="0.25">
      <c r="A466" s="18"/>
      <c r="B466" s="18"/>
      <c r="D466" s="18"/>
      <c r="E466" s="29"/>
      <c r="F466" s="30"/>
      <c r="G466" s="18"/>
      <c r="H466" s="30"/>
      <c r="I466" s="30"/>
      <c r="J466" s="30"/>
      <c r="K466" s="30"/>
      <c r="L466" s="30"/>
      <c r="AM466" s="18"/>
      <c r="AS466" s="9"/>
    </row>
    <row r="467" spans="1:45" s="3" customFormat="1" ht="24.75" customHeight="1" x14ac:dyDescent="0.25">
      <c r="A467" s="18"/>
      <c r="B467" s="18"/>
      <c r="D467" s="18"/>
      <c r="E467" s="29"/>
      <c r="F467" s="30"/>
      <c r="G467" s="18"/>
      <c r="H467" s="30"/>
      <c r="I467" s="30"/>
      <c r="J467" s="30"/>
      <c r="K467" s="30"/>
      <c r="L467" s="30"/>
      <c r="AM467" s="18"/>
      <c r="AS467" s="9"/>
    </row>
    <row r="468" spans="1:45" s="3" customFormat="1" ht="24.75" customHeight="1" x14ac:dyDescent="0.25">
      <c r="A468" s="18"/>
      <c r="B468" s="18"/>
      <c r="D468" s="18"/>
      <c r="E468" s="29"/>
      <c r="F468" s="30"/>
      <c r="G468" s="18"/>
      <c r="H468" s="30"/>
      <c r="I468" s="30"/>
      <c r="J468" s="30"/>
      <c r="K468" s="30"/>
      <c r="L468" s="30"/>
      <c r="AM468" s="18"/>
      <c r="AS468" s="9"/>
    </row>
    <row r="469" spans="1:45" s="3" customFormat="1" ht="24.75" customHeight="1" x14ac:dyDescent="0.25">
      <c r="A469" s="18"/>
      <c r="B469" s="18"/>
      <c r="D469" s="18"/>
      <c r="E469" s="29"/>
      <c r="F469" s="30"/>
      <c r="G469" s="18"/>
      <c r="H469" s="30"/>
      <c r="I469" s="30"/>
      <c r="J469" s="30"/>
      <c r="K469" s="30"/>
      <c r="L469" s="30"/>
      <c r="AM469" s="18"/>
      <c r="AS469" s="9"/>
    </row>
    <row r="470" spans="1:45" s="3" customFormat="1" ht="24.75" customHeight="1" x14ac:dyDescent="0.25">
      <c r="A470" s="18"/>
      <c r="B470" s="18"/>
      <c r="D470" s="18"/>
      <c r="E470" s="29"/>
      <c r="F470" s="30"/>
      <c r="G470" s="18"/>
      <c r="H470" s="30"/>
      <c r="I470" s="30"/>
      <c r="J470" s="30"/>
      <c r="K470" s="30"/>
      <c r="L470" s="30"/>
      <c r="AM470" s="18"/>
      <c r="AS470" s="9"/>
    </row>
    <row r="471" spans="1:45" s="3" customFormat="1" ht="24.75" customHeight="1" x14ac:dyDescent="0.25">
      <c r="A471" s="18"/>
      <c r="B471" s="18"/>
      <c r="D471" s="18"/>
      <c r="E471" s="29"/>
      <c r="F471" s="30"/>
      <c r="G471" s="18"/>
      <c r="H471" s="30"/>
      <c r="I471" s="30"/>
      <c r="J471" s="30"/>
      <c r="K471" s="30"/>
      <c r="L471" s="30"/>
      <c r="AM471" s="18"/>
      <c r="AS471" s="9"/>
    </row>
    <row r="472" spans="1:45" s="3" customFormat="1" ht="24.75" customHeight="1" x14ac:dyDescent="0.25">
      <c r="A472" s="18"/>
      <c r="B472" s="18"/>
      <c r="D472" s="18"/>
      <c r="E472" s="29"/>
      <c r="F472" s="30"/>
      <c r="G472" s="18"/>
      <c r="H472" s="30"/>
      <c r="I472" s="30"/>
      <c r="J472" s="30"/>
      <c r="K472" s="30"/>
      <c r="L472" s="30"/>
      <c r="AM472" s="18"/>
      <c r="AS472" s="9"/>
    </row>
    <row r="473" spans="1:45" s="3" customFormat="1" ht="24.75" customHeight="1" x14ac:dyDescent="0.25">
      <c r="A473" s="18"/>
      <c r="B473" s="18"/>
      <c r="D473" s="18"/>
      <c r="E473" s="29"/>
      <c r="F473" s="30"/>
      <c r="G473" s="18"/>
      <c r="H473" s="30"/>
      <c r="I473" s="30"/>
      <c r="J473" s="30"/>
      <c r="K473" s="30"/>
      <c r="L473" s="30"/>
      <c r="AM473" s="18"/>
      <c r="AS473" s="9"/>
    </row>
    <row r="474" spans="1:45" s="3" customFormat="1" ht="24.75" customHeight="1" x14ac:dyDescent="0.25">
      <c r="A474" s="18"/>
      <c r="B474" s="18"/>
      <c r="D474" s="18"/>
      <c r="E474" s="29"/>
      <c r="F474" s="30"/>
      <c r="G474" s="18"/>
      <c r="H474" s="30"/>
      <c r="I474" s="30"/>
      <c r="J474" s="30"/>
      <c r="K474" s="30"/>
      <c r="L474" s="30"/>
      <c r="AM474" s="18"/>
      <c r="AS474" s="9"/>
    </row>
    <row r="475" spans="1:45" s="3" customFormat="1" ht="24.75" customHeight="1" x14ac:dyDescent="0.25">
      <c r="A475" s="18"/>
      <c r="B475" s="18"/>
      <c r="D475" s="18"/>
      <c r="E475" s="29"/>
      <c r="F475" s="30"/>
      <c r="G475" s="18"/>
      <c r="H475" s="30"/>
      <c r="I475" s="30"/>
      <c r="J475" s="30"/>
      <c r="K475" s="30"/>
      <c r="L475" s="30"/>
      <c r="AM475" s="18"/>
      <c r="AS475" s="9"/>
    </row>
    <row r="476" spans="1:45" s="3" customFormat="1" ht="24.75" customHeight="1" x14ac:dyDescent="0.25">
      <c r="A476" s="18"/>
      <c r="B476" s="18"/>
      <c r="D476" s="18"/>
      <c r="E476" s="29"/>
      <c r="F476" s="30"/>
      <c r="G476" s="18"/>
      <c r="H476" s="30"/>
      <c r="I476" s="30"/>
      <c r="J476" s="30"/>
      <c r="K476" s="30"/>
      <c r="L476" s="30"/>
      <c r="AM476" s="18"/>
      <c r="AS476" s="9"/>
    </row>
    <row r="477" spans="1:45" s="3" customFormat="1" ht="24.75" customHeight="1" x14ac:dyDescent="0.25">
      <c r="A477" s="18"/>
      <c r="B477" s="18"/>
      <c r="D477" s="18"/>
      <c r="E477" s="29"/>
      <c r="F477" s="30"/>
      <c r="G477" s="18"/>
      <c r="H477" s="30"/>
      <c r="I477" s="30"/>
      <c r="J477" s="30"/>
      <c r="K477" s="30"/>
      <c r="L477" s="30"/>
      <c r="AM477" s="18"/>
      <c r="AS477" s="9"/>
    </row>
    <row r="478" spans="1:45" s="3" customFormat="1" ht="24.75" customHeight="1" x14ac:dyDescent="0.25">
      <c r="A478" s="18"/>
      <c r="B478" s="18"/>
      <c r="D478" s="18"/>
      <c r="E478" s="29"/>
      <c r="F478" s="30"/>
      <c r="G478" s="18"/>
      <c r="H478" s="30"/>
      <c r="I478" s="30"/>
      <c r="J478" s="30"/>
      <c r="K478" s="30"/>
      <c r="L478" s="30"/>
      <c r="AM478" s="18"/>
      <c r="AS478" s="9"/>
    </row>
    <row r="479" spans="1:45" s="3" customFormat="1" ht="24.75" customHeight="1" x14ac:dyDescent="0.25">
      <c r="A479" s="18"/>
      <c r="B479" s="18"/>
      <c r="D479" s="18"/>
      <c r="E479" s="29"/>
      <c r="F479" s="30"/>
      <c r="G479" s="18"/>
      <c r="H479" s="30"/>
      <c r="I479" s="30"/>
      <c r="J479" s="30"/>
      <c r="K479" s="30"/>
      <c r="L479" s="30"/>
      <c r="AM479" s="18"/>
      <c r="AS479" s="9"/>
    </row>
    <row r="480" spans="1:45" s="3" customFormat="1" ht="24.75" customHeight="1" x14ac:dyDescent="0.25">
      <c r="A480" s="18"/>
      <c r="B480" s="18"/>
      <c r="D480" s="18"/>
      <c r="E480" s="29"/>
      <c r="F480" s="30"/>
      <c r="G480" s="18"/>
      <c r="H480" s="30"/>
      <c r="I480" s="30"/>
      <c r="J480" s="30"/>
      <c r="K480" s="30"/>
      <c r="L480" s="30"/>
      <c r="AM480" s="18"/>
      <c r="AS480" s="9"/>
    </row>
    <row r="481" spans="1:45" s="3" customFormat="1" ht="24.75" customHeight="1" x14ac:dyDescent="0.25">
      <c r="A481" s="18"/>
      <c r="B481" s="18"/>
      <c r="D481" s="18"/>
      <c r="E481" s="29"/>
      <c r="F481" s="30"/>
      <c r="G481" s="18"/>
      <c r="H481" s="30"/>
      <c r="I481" s="30"/>
      <c r="J481" s="30"/>
      <c r="K481" s="30"/>
      <c r="L481" s="30"/>
      <c r="AM481" s="18"/>
      <c r="AS481" s="9"/>
    </row>
    <row r="482" spans="1:45" s="3" customFormat="1" ht="24.75" customHeight="1" x14ac:dyDescent="0.25">
      <c r="A482" s="18"/>
      <c r="B482" s="18"/>
      <c r="D482" s="18"/>
      <c r="E482" s="29"/>
      <c r="F482" s="30"/>
      <c r="G482" s="18"/>
      <c r="H482" s="30"/>
      <c r="I482" s="30"/>
      <c r="J482" s="30"/>
      <c r="K482" s="30"/>
      <c r="L482" s="30"/>
      <c r="AM482" s="18"/>
      <c r="AS482" s="9"/>
    </row>
    <row r="483" spans="1:45" s="3" customFormat="1" ht="24.75" customHeight="1" x14ac:dyDescent="0.25">
      <c r="A483" s="18"/>
      <c r="B483" s="18"/>
      <c r="D483" s="18"/>
      <c r="E483" s="29"/>
      <c r="F483" s="30"/>
      <c r="G483" s="18"/>
      <c r="H483" s="30"/>
      <c r="I483" s="30"/>
      <c r="J483" s="30"/>
      <c r="K483" s="30"/>
      <c r="L483" s="30"/>
      <c r="AM483" s="18"/>
      <c r="AS483" s="9"/>
    </row>
    <row r="484" spans="1:45" s="3" customFormat="1" ht="24.75" customHeight="1" x14ac:dyDescent="0.25">
      <c r="A484" s="18"/>
      <c r="B484" s="18"/>
      <c r="D484" s="18"/>
      <c r="E484" s="29"/>
      <c r="F484" s="30"/>
      <c r="G484" s="18"/>
      <c r="H484" s="30"/>
      <c r="I484" s="30"/>
      <c r="J484" s="30"/>
      <c r="K484" s="30"/>
      <c r="L484" s="30"/>
      <c r="AM484" s="18"/>
      <c r="AS484" s="9"/>
    </row>
    <row r="485" spans="1:45" s="3" customFormat="1" ht="24.75" customHeight="1" x14ac:dyDescent="0.25">
      <c r="A485" s="18"/>
      <c r="B485" s="18"/>
      <c r="D485" s="18"/>
      <c r="E485" s="29"/>
      <c r="F485" s="30"/>
      <c r="G485" s="18"/>
      <c r="H485" s="30"/>
      <c r="I485" s="30"/>
      <c r="J485" s="30"/>
      <c r="K485" s="30"/>
      <c r="L485" s="30"/>
      <c r="AM485" s="18"/>
      <c r="AS485" s="9"/>
    </row>
    <row r="486" spans="1:45" s="3" customFormat="1" ht="24.75" customHeight="1" x14ac:dyDescent="0.25">
      <c r="A486" s="18"/>
      <c r="B486" s="18"/>
      <c r="D486" s="18"/>
      <c r="E486" s="29"/>
      <c r="F486" s="30"/>
      <c r="G486" s="18"/>
      <c r="H486" s="30"/>
      <c r="I486" s="30"/>
      <c r="J486" s="30"/>
      <c r="K486" s="30"/>
      <c r="L486" s="30"/>
      <c r="AM486" s="18"/>
      <c r="AS486" s="9"/>
    </row>
    <row r="487" spans="1:45" s="3" customFormat="1" ht="24.75" customHeight="1" x14ac:dyDescent="0.25">
      <c r="A487" s="18"/>
      <c r="B487" s="18"/>
      <c r="D487" s="18"/>
      <c r="E487" s="29"/>
      <c r="F487" s="30"/>
      <c r="G487" s="18"/>
      <c r="H487" s="30"/>
      <c r="I487" s="30"/>
      <c r="J487" s="30"/>
      <c r="K487" s="30"/>
      <c r="L487" s="30"/>
      <c r="AM487" s="18"/>
      <c r="AS487" s="9"/>
    </row>
    <row r="488" spans="1:45" s="3" customFormat="1" ht="24.75" customHeight="1" x14ac:dyDescent="0.25">
      <c r="A488" s="18"/>
      <c r="B488" s="18"/>
      <c r="D488" s="18"/>
      <c r="E488" s="29"/>
      <c r="F488" s="30"/>
      <c r="G488" s="18"/>
      <c r="H488" s="30"/>
      <c r="I488" s="30"/>
      <c r="J488" s="30"/>
      <c r="K488" s="30"/>
      <c r="L488" s="30"/>
      <c r="AM488" s="18"/>
      <c r="AS488" s="9"/>
    </row>
    <row r="489" spans="1:45" s="3" customFormat="1" ht="24.75" customHeight="1" x14ac:dyDescent="0.25">
      <c r="A489" s="18"/>
      <c r="B489" s="18"/>
      <c r="D489" s="18"/>
      <c r="E489" s="29"/>
      <c r="F489" s="30"/>
      <c r="G489" s="18"/>
      <c r="H489" s="30"/>
      <c r="I489" s="30"/>
      <c r="J489" s="30"/>
      <c r="K489" s="30"/>
      <c r="L489" s="30"/>
      <c r="AM489" s="18"/>
      <c r="AS489" s="9"/>
    </row>
    <row r="490" spans="1:45" s="3" customFormat="1" ht="24.75" customHeight="1" x14ac:dyDescent="0.25">
      <c r="A490" s="18"/>
      <c r="B490" s="18"/>
      <c r="D490" s="18"/>
      <c r="E490" s="29"/>
      <c r="F490" s="30"/>
      <c r="G490" s="18"/>
      <c r="H490" s="30"/>
      <c r="I490" s="30"/>
      <c r="J490" s="30"/>
      <c r="K490" s="30"/>
      <c r="L490" s="30"/>
      <c r="AM490" s="18"/>
      <c r="AS490" s="9"/>
    </row>
    <row r="491" spans="1:45" s="3" customFormat="1" ht="24.75" customHeight="1" x14ac:dyDescent="0.25">
      <c r="A491" s="18"/>
      <c r="B491" s="18"/>
      <c r="D491" s="18"/>
      <c r="E491" s="29"/>
      <c r="F491" s="30"/>
      <c r="G491" s="18"/>
      <c r="H491" s="30"/>
      <c r="I491" s="30"/>
      <c r="J491" s="30"/>
      <c r="K491" s="30"/>
      <c r="L491" s="30"/>
      <c r="AM491" s="18"/>
      <c r="AS491" s="9"/>
    </row>
    <row r="492" spans="1:45" s="3" customFormat="1" ht="24.75" customHeight="1" x14ac:dyDescent="0.25">
      <c r="A492" s="18"/>
      <c r="B492" s="18"/>
      <c r="D492" s="18"/>
      <c r="E492" s="29"/>
      <c r="F492" s="30"/>
      <c r="G492" s="18"/>
      <c r="H492" s="30"/>
      <c r="I492" s="30"/>
      <c r="J492" s="30"/>
      <c r="K492" s="30"/>
      <c r="L492" s="30"/>
      <c r="AM492" s="18"/>
      <c r="AS492" s="9"/>
    </row>
    <row r="493" spans="1:45" s="3" customFormat="1" ht="24.75" customHeight="1" x14ac:dyDescent="0.25">
      <c r="A493" s="18"/>
      <c r="B493" s="18"/>
      <c r="D493" s="18"/>
      <c r="E493" s="29"/>
      <c r="F493" s="30"/>
      <c r="G493" s="18"/>
      <c r="H493" s="30"/>
      <c r="I493" s="30"/>
      <c r="J493" s="30"/>
      <c r="K493" s="30"/>
      <c r="L493" s="30"/>
      <c r="AM493" s="18"/>
      <c r="AS493" s="9"/>
    </row>
    <row r="494" spans="1:45" s="3" customFormat="1" ht="24.75" customHeight="1" x14ac:dyDescent="0.25">
      <c r="A494" s="18"/>
      <c r="B494" s="18"/>
      <c r="D494" s="18"/>
      <c r="E494" s="29"/>
      <c r="F494" s="30"/>
      <c r="G494" s="18"/>
      <c r="H494" s="30"/>
      <c r="I494" s="30"/>
      <c r="J494" s="30"/>
      <c r="K494" s="30"/>
      <c r="L494" s="30"/>
      <c r="AM494" s="18"/>
      <c r="AS494" s="9"/>
    </row>
    <row r="495" spans="1:45" s="3" customFormat="1" ht="24.75" customHeight="1" x14ac:dyDescent="0.25">
      <c r="A495" s="18"/>
      <c r="B495" s="18"/>
      <c r="D495" s="18"/>
      <c r="E495" s="29"/>
      <c r="F495" s="30"/>
      <c r="G495" s="18"/>
      <c r="H495" s="30"/>
      <c r="I495" s="30"/>
      <c r="J495" s="30"/>
      <c r="K495" s="30"/>
      <c r="L495" s="30"/>
      <c r="AM495" s="18"/>
      <c r="AS495" s="9"/>
    </row>
    <row r="496" spans="1:45" s="3" customFormat="1" ht="24.75" customHeight="1" x14ac:dyDescent="0.25">
      <c r="A496" s="18"/>
      <c r="B496" s="18"/>
      <c r="D496" s="18"/>
      <c r="E496" s="29"/>
      <c r="F496" s="30"/>
      <c r="G496" s="18"/>
      <c r="H496" s="30"/>
      <c r="I496" s="30"/>
      <c r="J496" s="30"/>
      <c r="K496" s="30"/>
      <c r="L496" s="30"/>
      <c r="AM496" s="18"/>
      <c r="AS496" s="9"/>
    </row>
    <row r="497" spans="1:45" s="3" customFormat="1" ht="24.75" customHeight="1" x14ac:dyDescent="0.25">
      <c r="A497" s="18"/>
      <c r="B497" s="18"/>
      <c r="D497" s="18"/>
      <c r="E497" s="29"/>
      <c r="F497" s="30"/>
      <c r="G497" s="18"/>
      <c r="H497" s="30"/>
      <c r="I497" s="30"/>
      <c r="J497" s="30"/>
      <c r="K497" s="30"/>
      <c r="L497" s="30"/>
      <c r="AM497" s="18"/>
      <c r="AS497" s="9"/>
    </row>
    <row r="498" spans="1:45" s="3" customFormat="1" ht="24.75" customHeight="1" x14ac:dyDescent="0.25">
      <c r="A498" s="18"/>
      <c r="B498" s="18"/>
      <c r="D498" s="18"/>
      <c r="E498" s="29"/>
      <c r="F498" s="30"/>
      <c r="G498" s="18"/>
      <c r="H498" s="30"/>
      <c r="I498" s="30"/>
      <c r="J498" s="30"/>
      <c r="K498" s="30"/>
      <c r="L498" s="30"/>
      <c r="AM498" s="18"/>
      <c r="AS498" s="9"/>
    </row>
    <row r="499" spans="1:45" s="3" customFormat="1" ht="24.75" customHeight="1" x14ac:dyDescent="0.25">
      <c r="A499" s="18"/>
      <c r="B499" s="18"/>
      <c r="D499" s="18"/>
      <c r="E499" s="29"/>
      <c r="F499" s="30"/>
      <c r="G499" s="18"/>
      <c r="H499" s="30"/>
      <c r="I499" s="30"/>
      <c r="J499" s="30"/>
      <c r="K499" s="30"/>
      <c r="L499" s="30"/>
      <c r="AM499" s="18"/>
      <c r="AS499" s="9"/>
    </row>
    <row r="500" spans="1:45" s="3" customFormat="1" ht="24.75" customHeight="1" x14ac:dyDescent="0.25">
      <c r="A500" s="18"/>
      <c r="B500" s="18"/>
      <c r="D500" s="18"/>
      <c r="E500" s="29"/>
      <c r="F500" s="30"/>
      <c r="G500" s="18"/>
      <c r="H500" s="30"/>
      <c r="I500" s="30"/>
      <c r="J500" s="30"/>
      <c r="K500" s="30"/>
      <c r="L500" s="30"/>
      <c r="AM500" s="18"/>
      <c r="AS500" s="9"/>
    </row>
    <row r="501" spans="1:45" s="3" customFormat="1" ht="24.75" customHeight="1" x14ac:dyDescent="0.25">
      <c r="A501" s="18"/>
      <c r="B501" s="18"/>
      <c r="D501" s="18"/>
      <c r="E501" s="29"/>
      <c r="F501" s="30"/>
      <c r="G501" s="18"/>
      <c r="H501" s="30"/>
      <c r="I501" s="30"/>
      <c r="J501" s="30"/>
      <c r="K501" s="30"/>
      <c r="L501" s="30"/>
      <c r="AM501" s="18"/>
      <c r="AS501" s="9"/>
    </row>
    <row r="502" spans="1:45" s="3" customFormat="1" ht="24.75" customHeight="1" x14ac:dyDescent="0.25">
      <c r="A502" s="18"/>
      <c r="B502" s="18"/>
      <c r="D502" s="18"/>
      <c r="E502" s="29"/>
      <c r="F502" s="30"/>
      <c r="G502" s="18"/>
      <c r="H502" s="30"/>
      <c r="I502" s="30"/>
      <c r="J502" s="30"/>
      <c r="K502" s="30"/>
      <c r="L502" s="30"/>
      <c r="AM502" s="18"/>
      <c r="AS502" s="9"/>
    </row>
    <row r="503" spans="1:45" s="3" customFormat="1" ht="24.75" customHeight="1" x14ac:dyDescent="0.25">
      <c r="A503" s="18"/>
      <c r="B503" s="18"/>
      <c r="D503" s="18"/>
      <c r="E503" s="29"/>
      <c r="F503" s="30"/>
      <c r="G503" s="18"/>
      <c r="H503" s="30"/>
      <c r="I503" s="30"/>
      <c r="J503" s="30"/>
      <c r="K503" s="30"/>
      <c r="L503" s="30"/>
      <c r="AM503" s="18"/>
      <c r="AS503" s="9"/>
    </row>
    <row r="504" spans="1:45" s="3" customFormat="1" ht="24.75" customHeight="1" x14ac:dyDescent="0.25">
      <c r="A504" s="18"/>
      <c r="B504" s="18"/>
      <c r="D504" s="18"/>
      <c r="E504" s="29"/>
      <c r="F504" s="30"/>
      <c r="G504" s="18"/>
      <c r="H504" s="30"/>
      <c r="I504" s="30"/>
      <c r="J504" s="30"/>
      <c r="K504" s="30"/>
      <c r="L504" s="30"/>
      <c r="AM504" s="18"/>
      <c r="AS504" s="9"/>
    </row>
    <row r="505" spans="1:45" s="3" customFormat="1" ht="24.75" customHeight="1" x14ac:dyDescent="0.25">
      <c r="A505" s="18"/>
      <c r="B505" s="18"/>
      <c r="D505" s="18"/>
      <c r="E505" s="29"/>
      <c r="F505" s="30"/>
      <c r="G505" s="18"/>
      <c r="H505" s="30"/>
      <c r="I505" s="30"/>
      <c r="J505" s="30"/>
      <c r="K505" s="30"/>
      <c r="L505" s="30"/>
      <c r="AM505" s="18"/>
      <c r="AS505" s="9"/>
    </row>
    <row r="506" spans="1:45" s="3" customFormat="1" ht="24.75" customHeight="1" x14ac:dyDescent="0.25">
      <c r="A506" s="18"/>
      <c r="B506" s="18"/>
      <c r="D506" s="18"/>
      <c r="E506" s="29"/>
      <c r="F506" s="30"/>
      <c r="G506" s="18"/>
      <c r="H506" s="30"/>
      <c r="I506" s="30"/>
      <c r="J506" s="30"/>
      <c r="K506" s="30"/>
      <c r="L506" s="30"/>
      <c r="AM506" s="18"/>
      <c r="AS506" s="9"/>
    </row>
    <row r="507" spans="1:45" s="3" customFormat="1" ht="24.75" customHeight="1" x14ac:dyDescent="0.25">
      <c r="A507" s="18"/>
      <c r="B507" s="18"/>
      <c r="D507" s="18"/>
      <c r="E507" s="29"/>
      <c r="F507" s="30"/>
      <c r="G507" s="18"/>
      <c r="H507" s="30"/>
      <c r="I507" s="30"/>
      <c r="J507" s="30"/>
      <c r="K507" s="30"/>
      <c r="L507" s="30"/>
      <c r="AM507" s="18"/>
      <c r="AS507" s="9"/>
    </row>
    <row r="508" spans="1:45" s="3" customFormat="1" ht="24.75" customHeight="1" x14ac:dyDescent="0.25">
      <c r="A508" s="18"/>
      <c r="B508" s="18"/>
      <c r="D508" s="18"/>
      <c r="E508" s="29"/>
      <c r="F508" s="30"/>
      <c r="G508" s="18"/>
      <c r="H508" s="30"/>
      <c r="I508" s="30"/>
      <c r="J508" s="30"/>
      <c r="K508" s="30"/>
      <c r="L508" s="30"/>
      <c r="AM508" s="18"/>
      <c r="AS508" s="9"/>
    </row>
    <row r="509" spans="1:45" s="3" customFormat="1" ht="24.75" customHeight="1" x14ac:dyDescent="0.25">
      <c r="A509" s="18"/>
      <c r="B509" s="18"/>
      <c r="D509" s="18"/>
      <c r="E509" s="29"/>
      <c r="F509" s="30"/>
      <c r="G509" s="18"/>
      <c r="H509" s="30"/>
      <c r="I509" s="30"/>
      <c r="J509" s="30"/>
      <c r="K509" s="30"/>
      <c r="L509" s="30"/>
      <c r="AM509" s="18"/>
      <c r="AS509" s="9"/>
    </row>
    <row r="510" spans="1:45" s="3" customFormat="1" ht="24.75" customHeight="1" x14ac:dyDescent="0.25">
      <c r="A510" s="18"/>
      <c r="B510" s="18"/>
      <c r="D510" s="18"/>
      <c r="E510" s="29"/>
      <c r="F510" s="30"/>
      <c r="G510" s="18"/>
      <c r="H510" s="30"/>
      <c r="I510" s="30"/>
      <c r="J510" s="30"/>
      <c r="K510" s="30"/>
      <c r="L510" s="30"/>
      <c r="AM510" s="18"/>
      <c r="AS510" s="9"/>
    </row>
    <row r="511" spans="1:45" s="3" customFormat="1" ht="24.75" customHeight="1" x14ac:dyDescent="0.25">
      <c r="A511" s="18"/>
      <c r="B511" s="18"/>
      <c r="D511" s="18"/>
      <c r="E511" s="29"/>
      <c r="F511" s="30"/>
      <c r="G511" s="18"/>
      <c r="H511" s="30"/>
      <c r="I511" s="30"/>
      <c r="J511" s="30"/>
      <c r="K511" s="30"/>
      <c r="L511" s="30"/>
      <c r="AM511" s="18"/>
      <c r="AS511" s="9"/>
    </row>
    <row r="512" spans="1:45" s="3" customFormat="1" ht="24.75" customHeight="1" x14ac:dyDescent="0.25">
      <c r="A512" s="18"/>
      <c r="B512" s="18"/>
      <c r="D512" s="18"/>
      <c r="E512" s="29"/>
      <c r="F512" s="30"/>
      <c r="G512" s="18"/>
      <c r="H512" s="30"/>
      <c r="I512" s="30"/>
      <c r="J512" s="30"/>
      <c r="K512" s="30"/>
      <c r="L512" s="30"/>
      <c r="AM512" s="18"/>
      <c r="AS512" s="9"/>
    </row>
    <row r="513" spans="1:45" s="3" customFormat="1" ht="24.75" customHeight="1" x14ac:dyDescent="0.25">
      <c r="A513" s="18"/>
      <c r="B513" s="18"/>
      <c r="D513" s="18"/>
      <c r="E513" s="29"/>
      <c r="F513" s="30"/>
      <c r="G513" s="18"/>
      <c r="H513" s="30"/>
      <c r="I513" s="30"/>
      <c r="J513" s="30"/>
      <c r="K513" s="30"/>
      <c r="L513" s="30"/>
      <c r="AM513" s="18"/>
      <c r="AS513" s="9"/>
    </row>
    <row r="514" spans="1:45" s="3" customFormat="1" ht="24.75" customHeight="1" x14ac:dyDescent="0.25">
      <c r="A514" s="18"/>
      <c r="B514" s="18"/>
      <c r="D514" s="18"/>
      <c r="E514" s="29"/>
      <c r="F514" s="30"/>
      <c r="G514" s="18"/>
      <c r="H514" s="30"/>
      <c r="I514" s="30"/>
      <c r="J514" s="30"/>
      <c r="K514" s="30"/>
      <c r="L514" s="30"/>
      <c r="AM514" s="18"/>
      <c r="AS514" s="9"/>
    </row>
    <row r="515" spans="1:45" s="3" customFormat="1" ht="24.75" customHeight="1" x14ac:dyDescent="0.25">
      <c r="A515" s="18"/>
      <c r="B515" s="18"/>
      <c r="D515" s="18"/>
      <c r="E515" s="29"/>
      <c r="F515" s="30"/>
      <c r="G515" s="18"/>
      <c r="H515" s="30"/>
      <c r="I515" s="30"/>
      <c r="J515" s="30"/>
      <c r="K515" s="30"/>
      <c r="L515" s="30"/>
      <c r="AM515" s="18"/>
      <c r="AS515" s="9"/>
    </row>
    <row r="516" spans="1:45" s="3" customFormat="1" ht="24.75" customHeight="1" x14ac:dyDescent="0.25">
      <c r="A516" s="18"/>
      <c r="B516" s="18"/>
      <c r="D516" s="18"/>
      <c r="E516" s="29"/>
      <c r="F516" s="30"/>
      <c r="G516" s="18"/>
      <c r="H516" s="30"/>
      <c r="I516" s="30"/>
      <c r="J516" s="30"/>
      <c r="K516" s="30"/>
      <c r="L516" s="30"/>
      <c r="AM516" s="18"/>
      <c r="AS516" s="9"/>
    </row>
    <row r="517" spans="1:45" s="3" customFormat="1" ht="24.75" customHeight="1" x14ac:dyDescent="0.25">
      <c r="A517" s="18"/>
      <c r="B517" s="18"/>
      <c r="D517" s="18"/>
      <c r="E517" s="29"/>
      <c r="F517" s="30"/>
      <c r="G517" s="18"/>
      <c r="H517" s="30"/>
      <c r="I517" s="30"/>
      <c r="J517" s="30"/>
      <c r="K517" s="30"/>
      <c r="L517" s="30"/>
      <c r="AM517" s="18"/>
      <c r="AS517" s="9"/>
    </row>
    <row r="518" spans="1:45" s="3" customFormat="1" ht="24.75" customHeight="1" x14ac:dyDescent="0.25">
      <c r="A518" s="18"/>
      <c r="B518" s="18"/>
      <c r="D518" s="18"/>
      <c r="E518" s="29"/>
      <c r="F518" s="30"/>
      <c r="G518" s="18"/>
      <c r="H518" s="30"/>
      <c r="I518" s="30"/>
      <c r="J518" s="30"/>
      <c r="K518" s="30"/>
      <c r="L518" s="30"/>
      <c r="AM518" s="18"/>
      <c r="AS518" s="9"/>
    </row>
    <row r="519" spans="1:45" s="3" customFormat="1" ht="24.75" customHeight="1" x14ac:dyDescent="0.25">
      <c r="A519" s="18"/>
      <c r="B519" s="18"/>
      <c r="D519" s="18"/>
      <c r="E519" s="29"/>
      <c r="F519" s="30"/>
      <c r="G519" s="18"/>
      <c r="H519" s="30"/>
      <c r="I519" s="30"/>
      <c r="J519" s="30"/>
      <c r="K519" s="30"/>
      <c r="L519" s="30"/>
      <c r="AM519" s="18"/>
      <c r="AS519" s="9"/>
    </row>
    <row r="520" spans="1:45" s="3" customFormat="1" ht="24.75" customHeight="1" x14ac:dyDescent="0.25">
      <c r="A520" s="18"/>
      <c r="B520" s="18"/>
      <c r="D520" s="18"/>
      <c r="E520" s="29"/>
      <c r="F520" s="30"/>
      <c r="G520" s="18"/>
      <c r="H520" s="30"/>
      <c r="I520" s="30"/>
      <c r="J520" s="30"/>
      <c r="K520" s="30"/>
      <c r="L520" s="30"/>
      <c r="AM520" s="18"/>
      <c r="AS520" s="9"/>
    </row>
    <row r="521" spans="1:45" s="3" customFormat="1" ht="24.75" customHeight="1" x14ac:dyDescent="0.25">
      <c r="A521" s="18"/>
      <c r="B521" s="18"/>
      <c r="D521" s="18"/>
      <c r="E521" s="29"/>
      <c r="F521" s="30"/>
      <c r="G521" s="18"/>
      <c r="H521" s="30"/>
      <c r="I521" s="30"/>
      <c r="J521" s="30"/>
      <c r="K521" s="30"/>
      <c r="L521" s="30"/>
      <c r="AM521" s="18"/>
      <c r="AS521" s="9"/>
    </row>
    <row r="522" spans="1:45" s="3" customFormat="1" ht="24.75" customHeight="1" x14ac:dyDescent="0.25">
      <c r="A522" s="18"/>
      <c r="B522" s="18"/>
      <c r="D522" s="18"/>
      <c r="E522" s="29"/>
      <c r="F522" s="30"/>
      <c r="G522" s="18"/>
      <c r="H522" s="30"/>
      <c r="I522" s="30"/>
      <c r="J522" s="30"/>
      <c r="K522" s="30"/>
      <c r="L522" s="30"/>
      <c r="AM522" s="18"/>
      <c r="AS522" s="9"/>
    </row>
    <row r="523" spans="1:45" s="3" customFormat="1" ht="24.75" customHeight="1" x14ac:dyDescent="0.25">
      <c r="A523" s="18"/>
      <c r="B523" s="18"/>
      <c r="D523" s="18"/>
      <c r="E523" s="29"/>
      <c r="F523" s="30"/>
      <c r="G523" s="18"/>
      <c r="H523" s="30"/>
      <c r="I523" s="30"/>
      <c r="J523" s="30"/>
      <c r="K523" s="30"/>
      <c r="L523" s="30"/>
      <c r="AM523" s="18"/>
      <c r="AS523" s="9"/>
    </row>
    <row r="524" spans="1:45" s="3" customFormat="1" ht="24.75" customHeight="1" x14ac:dyDescent="0.25">
      <c r="A524" s="18"/>
      <c r="B524" s="18"/>
      <c r="D524" s="18"/>
      <c r="E524" s="29"/>
      <c r="F524" s="30"/>
      <c r="G524" s="18"/>
      <c r="H524" s="30"/>
      <c r="I524" s="30"/>
      <c r="J524" s="30"/>
      <c r="K524" s="30"/>
      <c r="L524" s="30"/>
      <c r="AM524" s="18"/>
      <c r="AS524" s="9"/>
    </row>
    <row r="525" spans="1:45" s="3" customFormat="1" ht="24.75" customHeight="1" x14ac:dyDescent="0.25">
      <c r="A525" s="18"/>
      <c r="B525" s="18"/>
      <c r="D525" s="18"/>
      <c r="E525" s="29"/>
      <c r="F525" s="30"/>
      <c r="G525" s="18"/>
      <c r="H525" s="30"/>
      <c r="I525" s="30"/>
      <c r="J525" s="30"/>
      <c r="K525" s="30"/>
      <c r="L525" s="30"/>
      <c r="AM525" s="18"/>
      <c r="AS525" s="9"/>
    </row>
    <row r="526" spans="1:45" s="3" customFormat="1" ht="24.75" customHeight="1" x14ac:dyDescent="0.25">
      <c r="A526" s="18"/>
      <c r="B526" s="18"/>
      <c r="D526" s="18"/>
      <c r="E526" s="29"/>
      <c r="F526" s="30"/>
      <c r="G526" s="18"/>
      <c r="H526" s="30"/>
      <c r="I526" s="30"/>
      <c r="J526" s="30"/>
      <c r="K526" s="30"/>
      <c r="L526" s="30"/>
      <c r="AM526" s="18"/>
      <c r="AS526" s="9"/>
    </row>
    <row r="527" spans="1:45" s="3" customFormat="1" ht="24.75" customHeight="1" x14ac:dyDescent="0.25">
      <c r="A527" s="18"/>
      <c r="B527" s="18"/>
      <c r="D527" s="18"/>
      <c r="E527" s="29"/>
      <c r="F527" s="30"/>
      <c r="G527" s="18"/>
      <c r="H527" s="30"/>
      <c r="I527" s="30"/>
      <c r="J527" s="30"/>
      <c r="K527" s="30"/>
      <c r="L527" s="30"/>
      <c r="AM527" s="18"/>
      <c r="AS527" s="9"/>
    </row>
    <row r="528" spans="1:45" s="3" customFormat="1" ht="24.75" customHeight="1" x14ac:dyDescent="0.25">
      <c r="A528" s="18"/>
      <c r="B528" s="18"/>
      <c r="D528" s="18"/>
      <c r="E528" s="29"/>
      <c r="F528" s="30"/>
      <c r="G528" s="18"/>
      <c r="H528" s="30"/>
      <c r="I528" s="30"/>
      <c r="J528" s="30"/>
      <c r="K528" s="30"/>
      <c r="L528" s="30"/>
      <c r="AM528" s="18"/>
      <c r="AS528" s="9"/>
    </row>
    <row r="529" spans="1:45" s="3" customFormat="1" ht="24.75" customHeight="1" x14ac:dyDescent="0.25">
      <c r="A529" s="18"/>
      <c r="B529" s="18"/>
      <c r="D529" s="18"/>
      <c r="E529" s="29"/>
      <c r="F529" s="30"/>
      <c r="G529" s="18"/>
      <c r="H529" s="30"/>
      <c r="I529" s="30"/>
      <c r="J529" s="30"/>
      <c r="K529" s="30"/>
      <c r="L529" s="30"/>
      <c r="AM529" s="18"/>
      <c r="AS529" s="9"/>
    </row>
    <row r="530" spans="1:45" s="3" customFormat="1" ht="24.75" customHeight="1" x14ac:dyDescent="0.25">
      <c r="A530" s="18"/>
      <c r="B530" s="18"/>
      <c r="D530" s="18"/>
      <c r="E530" s="29"/>
      <c r="F530" s="30"/>
      <c r="G530" s="18"/>
      <c r="H530" s="30"/>
      <c r="I530" s="30"/>
      <c r="J530" s="30"/>
      <c r="K530" s="30"/>
      <c r="L530" s="30"/>
      <c r="AM530" s="18"/>
      <c r="AS530" s="9"/>
    </row>
    <row r="531" spans="1:45" s="3" customFormat="1" ht="24.75" customHeight="1" x14ac:dyDescent="0.25">
      <c r="A531" s="18"/>
      <c r="B531" s="18"/>
      <c r="D531" s="18"/>
      <c r="E531" s="29"/>
      <c r="F531" s="30"/>
      <c r="G531" s="18"/>
      <c r="H531" s="30"/>
      <c r="I531" s="30"/>
      <c r="J531" s="30"/>
      <c r="K531" s="30"/>
      <c r="L531" s="30"/>
      <c r="AM531" s="18"/>
      <c r="AS531" s="9"/>
    </row>
    <row r="532" spans="1:45" s="3" customFormat="1" ht="24.75" customHeight="1" x14ac:dyDescent="0.25">
      <c r="A532" s="18"/>
      <c r="B532" s="18"/>
      <c r="D532" s="18"/>
      <c r="E532" s="29"/>
      <c r="F532" s="30"/>
      <c r="G532" s="18"/>
      <c r="H532" s="30"/>
      <c r="I532" s="30"/>
      <c r="J532" s="30"/>
      <c r="K532" s="30"/>
      <c r="L532" s="30"/>
      <c r="AM532" s="18"/>
      <c r="AS532" s="9"/>
    </row>
    <row r="533" spans="1:45" s="3" customFormat="1" ht="24.75" customHeight="1" x14ac:dyDescent="0.25">
      <c r="A533" s="18"/>
      <c r="B533" s="18"/>
      <c r="D533" s="18"/>
      <c r="E533" s="29"/>
      <c r="F533" s="30"/>
      <c r="G533" s="18"/>
      <c r="H533" s="30"/>
      <c r="I533" s="30"/>
      <c r="J533" s="30"/>
      <c r="K533" s="30"/>
      <c r="L533" s="30"/>
      <c r="AM533" s="18"/>
      <c r="AS533" s="9"/>
    </row>
    <row r="534" spans="1:45" s="3" customFormat="1" ht="24.75" customHeight="1" x14ac:dyDescent="0.25">
      <c r="A534" s="18"/>
      <c r="B534" s="18"/>
      <c r="D534" s="18"/>
      <c r="E534" s="29"/>
      <c r="F534" s="30"/>
      <c r="G534" s="18"/>
      <c r="H534" s="30"/>
      <c r="I534" s="30"/>
      <c r="J534" s="30"/>
      <c r="K534" s="30"/>
      <c r="L534" s="30"/>
      <c r="AM534" s="18"/>
      <c r="AS534" s="9"/>
    </row>
    <row r="535" spans="1:45" s="3" customFormat="1" ht="24.75" customHeight="1" x14ac:dyDescent="0.25">
      <c r="A535" s="18"/>
      <c r="B535" s="18"/>
      <c r="D535" s="18"/>
      <c r="E535" s="29"/>
      <c r="F535" s="30"/>
      <c r="G535" s="18"/>
      <c r="H535" s="30"/>
      <c r="I535" s="30"/>
      <c r="J535" s="30"/>
      <c r="K535" s="30"/>
      <c r="L535" s="30"/>
      <c r="AM535" s="18"/>
      <c r="AS535" s="9"/>
    </row>
    <row r="536" spans="1:45" s="3" customFormat="1" ht="24.75" customHeight="1" x14ac:dyDescent="0.25">
      <c r="A536" s="18"/>
      <c r="B536" s="18"/>
      <c r="D536" s="18"/>
      <c r="E536" s="29"/>
      <c r="F536" s="30"/>
      <c r="G536" s="18"/>
      <c r="H536" s="30"/>
      <c r="I536" s="30"/>
      <c r="J536" s="30"/>
      <c r="K536" s="30"/>
      <c r="L536" s="30"/>
      <c r="AM536" s="18"/>
      <c r="AS536" s="9"/>
    </row>
    <row r="537" spans="1:45" s="3" customFormat="1" ht="24.75" customHeight="1" x14ac:dyDescent="0.25">
      <c r="A537" s="18"/>
      <c r="B537" s="18"/>
      <c r="D537" s="18"/>
      <c r="E537" s="29"/>
      <c r="F537" s="30"/>
      <c r="G537" s="18"/>
      <c r="H537" s="30"/>
      <c r="I537" s="30"/>
      <c r="J537" s="30"/>
      <c r="K537" s="30"/>
      <c r="L537" s="30"/>
      <c r="AM537" s="18"/>
      <c r="AS537" s="9"/>
    </row>
    <row r="538" spans="1:45" s="3" customFormat="1" ht="24.75" customHeight="1" x14ac:dyDescent="0.25">
      <c r="A538" s="18"/>
      <c r="B538" s="18"/>
      <c r="D538" s="18"/>
      <c r="E538" s="29"/>
      <c r="F538" s="30"/>
      <c r="G538" s="18"/>
      <c r="H538" s="30"/>
      <c r="I538" s="30"/>
      <c r="J538" s="30"/>
      <c r="K538" s="30"/>
      <c r="L538" s="30"/>
      <c r="AM538" s="18"/>
      <c r="AS538" s="9"/>
    </row>
    <row r="539" spans="1:45" s="3" customFormat="1" ht="24.75" customHeight="1" x14ac:dyDescent="0.25">
      <c r="A539" s="18"/>
      <c r="B539" s="18"/>
      <c r="D539" s="18"/>
      <c r="E539" s="29"/>
      <c r="F539" s="30"/>
      <c r="G539" s="18"/>
      <c r="H539" s="30"/>
      <c r="I539" s="30"/>
      <c r="J539" s="30"/>
      <c r="K539" s="30"/>
      <c r="L539" s="30"/>
      <c r="AM539" s="18"/>
      <c r="AS539" s="9"/>
    </row>
    <row r="540" spans="1:45" s="3" customFormat="1" ht="24.75" customHeight="1" x14ac:dyDescent="0.25">
      <c r="A540" s="18"/>
      <c r="B540" s="18"/>
      <c r="D540" s="18"/>
      <c r="E540" s="29"/>
      <c r="F540" s="30"/>
      <c r="G540" s="18"/>
      <c r="H540" s="30"/>
      <c r="I540" s="30"/>
      <c r="J540" s="30"/>
      <c r="K540" s="30"/>
      <c r="L540" s="30"/>
      <c r="AM540" s="18"/>
      <c r="AS540" s="9"/>
    </row>
    <row r="541" spans="1:45" s="3" customFormat="1" ht="24.75" customHeight="1" x14ac:dyDescent="0.25">
      <c r="A541" s="18"/>
      <c r="B541" s="18"/>
      <c r="D541" s="18"/>
      <c r="E541" s="29"/>
      <c r="F541" s="30"/>
      <c r="G541" s="18"/>
      <c r="H541" s="30"/>
      <c r="I541" s="30"/>
      <c r="J541" s="30"/>
      <c r="K541" s="30"/>
      <c r="L541" s="30"/>
      <c r="AM541" s="18"/>
      <c r="AS541" s="9"/>
    </row>
    <row r="542" spans="1:45" s="3" customFormat="1" ht="24.75" customHeight="1" x14ac:dyDescent="0.25">
      <c r="A542" s="18"/>
      <c r="B542" s="18"/>
      <c r="D542" s="18"/>
      <c r="E542" s="29"/>
      <c r="F542" s="30"/>
      <c r="G542" s="18"/>
      <c r="H542" s="30"/>
      <c r="I542" s="30"/>
      <c r="J542" s="30"/>
      <c r="K542" s="30"/>
      <c r="L542" s="30"/>
      <c r="AM542" s="18"/>
      <c r="AS542" s="9"/>
    </row>
    <row r="543" spans="1:45" s="3" customFormat="1" ht="24.75" customHeight="1" x14ac:dyDescent="0.25">
      <c r="A543" s="18"/>
      <c r="B543" s="18"/>
      <c r="D543" s="18"/>
      <c r="E543" s="29"/>
      <c r="F543" s="30"/>
      <c r="G543" s="18"/>
      <c r="H543" s="30"/>
      <c r="I543" s="30"/>
      <c r="J543" s="30"/>
      <c r="K543" s="30"/>
      <c r="L543" s="30"/>
      <c r="AM543" s="18"/>
      <c r="AS543" s="9"/>
    </row>
    <row r="544" spans="1:45" s="3" customFormat="1" ht="24.75" customHeight="1" x14ac:dyDescent="0.25">
      <c r="A544" s="18"/>
      <c r="B544" s="18"/>
      <c r="D544" s="18"/>
      <c r="E544" s="29"/>
      <c r="F544" s="30"/>
      <c r="G544" s="18"/>
      <c r="H544" s="30"/>
      <c r="I544" s="30"/>
      <c r="J544" s="30"/>
      <c r="K544" s="30"/>
      <c r="L544" s="30"/>
      <c r="AM544" s="18"/>
      <c r="AS544" s="9"/>
    </row>
    <row r="545" spans="1:45" s="3" customFormat="1" ht="24.75" customHeight="1" x14ac:dyDescent="0.25">
      <c r="A545" s="18"/>
      <c r="B545" s="18"/>
      <c r="D545" s="18"/>
      <c r="E545" s="29"/>
      <c r="F545" s="30"/>
      <c r="G545" s="18"/>
      <c r="H545" s="30"/>
      <c r="I545" s="30"/>
      <c r="J545" s="30"/>
      <c r="K545" s="30"/>
      <c r="L545" s="30"/>
      <c r="AM545" s="18"/>
      <c r="AS545" s="9"/>
    </row>
    <row r="546" spans="1:45" s="3" customFormat="1" ht="24.75" customHeight="1" x14ac:dyDescent="0.25">
      <c r="A546" s="18"/>
      <c r="B546" s="18"/>
      <c r="D546" s="18"/>
      <c r="E546" s="29"/>
      <c r="F546" s="30"/>
      <c r="G546" s="18"/>
      <c r="H546" s="30"/>
      <c r="I546" s="30"/>
      <c r="J546" s="30"/>
      <c r="K546" s="30"/>
      <c r="L546" s="30"/>
      <c r="AM546" s="18"/>
      <c r="AS546" s="9"/>
    </row>
    <row r="547" spans="1:45" s="3" customFormat="1" ht="24.75" customHeight="1" x14ac:dyDescent="0.25">
      <c r="A547" s="18"/>
      <c r="B547" s="18"/>
      <c r="D547" s="18"/>
      <c r="E547" s="29"/>
      <c r="F547" s="30"/>
      <c r="G547" s="18"/>
      <c r="H547" s="30"/>
      <c r="I547" s="30"/>
      <c r="J547" s="30"/>
      <c r="K547" s="30"/>
      <c r="L547" s="30"/>
      <c r="AM547" s="18"/>
      <c r="AS547" s="9"/>
    </row>
    <row r="548" spans="1:45" s="3" customFormat="1" ht="24.75" customHeight="1" x14ac:dyDescent="0.25">
      <c r="A548" s="18"/>
      <c r="B548" s="18"/>
      <c r="D548" s="18"/>
      <c r="E548" s="29"/>
      <c r="F548" s="30"/>
      <c r="G548" s="18"/>
      <c r="H548" s="30"/>
      <c r="I548" s="30"/>
      <c r="J548" s="30"/>
      <c r="K548" s="30"/>
      <c r="L548" s="30"/>
      <c r="AM548" s="18"/>
      <c r="AS548" s="9"/>
    </row>
    <row r="549" spans="1:45" s="3" customFormat="1" ht="24.75" customHeight="1" x14ac:dyDescent="0.25">
      <c r="A549" s="18"/>
      <c r="B549" s="18"/>
      <c r="D549" s="18"/>
      <c r="E549" s="29"/>
      <c r="F549" s="30"/>
      <c r="G549" s="18"/>
      <c r="H549" s="30"/>
      <c r="I549" s="30"/>
      <c r="J549" s="30"/>
      <c r="K549" s="30"/>
      <c r="L549" s="30"/>
      <c r="AM549" s="18"/>
      <c r="AS549" s="9"/>
    </row>
    <row r="550" spans="1:45" s="3" customFormat="1" ht="24.75" customHeight="1" x14ac:dyDescent="0.25">
      <c r="A550" s="18"/>
      <c r="B550" s="18"/>
      <c r="D550" s="18"/>
      <c r="E550" s="29"/>
      <c r="F550" s="30"/>
      <c r="G550" s="18"/>
      <c r="H550" s="30"/>
      <c r="I550" s="30"/>
      <c r="J550" s="30"/>
      <c r="K550" s="30"/>
      <c r="L550" s="30"/>
      <c r="AM550" s="18"/>
      <c r="AS550" s="9"/>
    </row>
    <row r="551" spans="1:45" s="3" customFormat="1" ht="24.75" customHeight="1" x14ac:dyDescent="0.25">
      <c r="A551" s="18"/>
      <c r="B551" s="18"/>
      <c r="D551" s="18"/>
      <c r="E551" s="29"/>
      <c r="F551" s="30"/>
      <c r="G551" s="18"/>
      <c r="H551" s="30"/>
      <c r="I551" s="30"/>
      <c r="J551" s="30"/>
      <c r="K551" s="30"/>
      <c r="L551" s="30"/>
      <c r="AM551" s="18"/>
      <c r="AS551" s="9"/>
    </row>
    <row r="552" spans="1:45" s="3" customFormat="1" ht="24.75" customHeight="1" x14ac:dyDescent="0.25">
      <c r="A552" s="18"/>
      <c r="B552" s="18"/>
      <c r="D552" s="18"/>
      <c r="E552" s="29"/>
      <c r="F552" s="30"/>
      <c r="G552" s="18"/>
      <c r="H552" s="30"/>
      <c r="I552" s="30"/>
      <c r="J552" s="30"/>
      <c r="K552" s="30"/>
      <c r="L552" s="30"/>
      <c r="AM552" s="18"/>
      <c r="AS552" s="9"/>
    </row>
    <row r="553" spans="1:45" s="3" customFormat="1" ht="24.75" customHeight="1" x14ac:dyDescent="0.25">
      <c r="A553" s="18"/>
      <c r="B553" s="18"/>
      <c r="D553" s="18"/>
      <c r="E553" s="29"/>
      <c r="F553" s="30"/>
      <c r="G553" s="18"/>
      <c r="H553" s="30"/>
      <c r="I553" s="30"/>
      <c r="J553" s="30"/>
      <c r="K553" s="30"/>
      <c r="L553" s="30"/>
      <c r="AM553" s="18"/>
      <c r="AS553" s="9"/>
    </row>
    <row r="554" spans="1:45" s="3" customFormat="1" ht="24.75" customHeight="1" x14ac:dyDescent="0.25">
      <c r="A554" s="18"/>
      <c r="B554" s="18"/>
      <c r="D554" s="18"/>
      <c r="E554" s="29"/>
      <c r="F554" s="30"/>
      <c r="G554" s="18"/>
      <c r="H554" s="30"/>
      <c r="I554" s="30"/>
      <c r="J554" s="30"/>
      <c r="K554" s="30"/>
      <c r="L554" s="30"/>
      <c r="AM554" s="18"/>
      <c r="AS554" s="9"/>
    </row>
    <row r="555" spans="1:45" s="3" customFormat="1" ht="24.75" customHeight="1" x14ac:dyDescent="0.25">
      <c r="A555" s="18"/>
      <c r="B555" s="18"/>
      <c r="D555" s="18"/>
      <c r="E555" s="29"/>
      <c r="F555" s="30"/>
      <c r="G555" s="18"/>
      <c r="H555" s="30"/>
      <c r="I555" s="30"/>
      <c r="J555" s="30"/>
      <c r="K555" s="30"/>
      <c r="L555" s="30"/>
      <c r="AM555" s="18"/>
      <c r="AS555" s="9"/>
    </row>
    <row r="556" spans="1:45" s="3" customFormat="1" ht="24.75" customHeight="1" x14ac:dyDescent="0.25">
      <c r="A556" s="18"/>
      <c r="B556" s="18"/>
      <c r="D556" s="18"/>
      <c r="E556" s="29"/>
      <c r="F556" s="30"/>
      <c r="G556" s="18"/>
      <c r="H556" s="30"/>
      <c r="I556" s="30"/>
      <c r="J556" s="30"/>
      <c r="K556" s="30"/>
      <c r="L556" s="30"/>
      <c r="AM556" s="18"/>
      <c r="AS556" s="9"/>
    </row>
    <row r="557" spans="1:45" s="3" customFormat="1" ht="24.75" customHeight="1" x14ac:dyDescent="0.25">
      <c r="A557" s="18"/>
      <c r="B557" s="18"/>
      <c r="D557" s="18"/>
      <c r="E557" s="29"/>
      <c r="F557" s="30"/>
      <c r="G557" s="18"/>
      <c r="H557" s="30"/>
      <c r="I557" s="30"/>
      <c r="J557" s="30"/>
      <c r="K557" s="30"/>
      <c r="L557" s="30"/>
      <c r="AM557" s="18"/>
      <c r="AS557" s="9"/>
    </row>
    <row r="558" spans="1:45" s="3" customFormat="1" ht="24.75" customHeight="1" x14ac:dyDescent="0.25">
      <c r="A558" s="18"/>
      <c r="B558" s="18"/>
      <c r="D558" s="18"/>
      <c r="E558" s="29"/>
      <c r="F558" s="30"/>
      <c r="G558" s="18"/>
      <c r="H558" s="30"/>
      <c r="I558" s="30"/>
      <c r="J558" s="30"/>
      <c r="K558" s="30"/>
      <c r="L558" s="30"/>
      <c r="AM558" s="18"/>
      <c r="AS558" s="9"/>
    </row>
    <row r="559" spans="1:45" s="3" customFormat="1" ht="24.75" customHeight="1" x14ac:dyDescent="0.25">
      <c r="A559" s="18"/>
      <c r="B559" s="18"/>
      <c r="D559" s="18"/>
      <c r="E559" s="29"/>
      <c r="F559" s="30"/>
      <c r="G559" s="18"/>
      <c r="H559" s="30"/>
      <c r="I559" s="30"/>
      <c r="J559" s="30"/>
      <c r="K559" s="30"/>
      <c r="L559" s="30"/>
      <c r="AM559" s="18"/>
      <c r="AS559" s="9"/>
    </row>
    <row r="560" spans="1:45" s="3" customFormat="1" ht="24.75" customHeight="1" x14ac:dyDescent="0.25">
      <c r="A560" s="18"/>
      <c r="B560" s="18"/>
      <c r="D560" s="18"/>
      <c r="E560" s="29"/>
      <c r="F560" s="30"/>
      <c r="G560" s="18"/>
      <c r="H560" s="30"/>
      <c r="I560" s="30"/>
      <c r="J560" s="30"/>
      <c r="K560" s="30"/>
      <c r="L560" s="30"/>
      <c r="AM560" s="18"/>
      <c r="AS560" s="9"/>
    </row>
    <row r="561" spans="1:45" s="3" customFormat="1" ht="24.75" customHeight="1" x14ac:dyDescent="0.25">
      <c r="A561" s="18"/>
      <c r="B561" s="18"/>
      <c r="D561" s="18"/>
      <c r="E561" s="29"/>
      <c r="F561" s="30"/>
      <c r="G561" s="18"/>
      <c r="H561" s="30"/>
      <c r="I561" s="30"/>
      <c r="J561" s="30"/>
      <c r="K561" s="30"/>
      <c r="L561" s="30"/>
      <c r="AM561" s="18"/>
      <c r="AS561" s="9"/>
    </row>
    <row r="562" spans="1:45" s="3" customFormat="1" ht="24.75" customHeight="1" x14ac:dyDescent="0.25">
      <c r="A562" s="18"/>
      <c r="B562" s="18"/>
      <c r="D562" s="18"/>
      <c r="E562" s="29"/>
      <c r="F562" s="30"/>
      <c r="G562" s="18"/>
      <c r="H562" s="30"/>
      <c r="I562" s="30"/>
      <c r="J562" s="30"/>
      <c r="K562" s="30"/>
      <c r="L562" s="30"/>
      <c r="AM562" s="18"/>
      <c r="AS562" s="9"/>
    </row>
    <row r="563" spans="1:45" s="3" customFormat="1" ht="24.75" customHeight="1" x14ac:dyDescent="0.25">
      <c r="A563" s="18"/>
      <c r="B563" s="18"/>
      <c r="D563" s="18"/>
      <c r="E563" s="29"/>
      <c r="F563" s="30"/>
      <c r="G563" s="18"/>
      <c r="H563" s="30"/>
      <c r="I563" s="30"/>
      <c r="J563" s="30"/>
      <c r="K563" s="30"/>
      <c r="L563" s="30"/>
      <c r="AM563" s="18"/>
      <c r="AS563" s="9"/>
    </row>
    <row r="564" spans="1:45" s="3" customFormat="1" ht="24.75" customHeight="1" x14ac:dyDescent="0.25">
      <c r="A564" s="18"/>
      <c r="B564" s="18"/>
      <c r="D564" s="18"/>
      <c r="E564" s="29"/>
      <c r="F564" s="30"/>
      <c r="G564" s="18"/>
      <c r="H564" s="30"/>
      <c r="I564" s="30"/>
      <c r="J564" s="30"/>
      <c r="K564" s="30"/>
      <c r="L564" s="30"/>
      <c r="AM564" s="18"/>
      <c r="AS564" s="9"/>
    </row>
    <row r="565" spans="1:45" s="3" customFormat="1" ht="24.75" customHeight="1" x14ac:dyDescent="0.25">
      <c r="A565" s="18"/>
      <c r="B565" s="18"/>
      <c r="D565" s="18"/>
      <c r="E565" s="29"/>
      <c r="F565" s="30"/>
      <c r="G565" s="18"/>
      <c r="H565" s="30"/>
      <c r="I565" s="30"/>
      <c r="J565" s="30"/>
      <c r="K565" s="30"/>
      <c r="L565" s="30"/>
      <c r="AM565" s="18"/>
      <c r="AS565" s="9"/>
    </row>
    <row r="566" spans="1:45" s="3" customFormat="1" ht="24.75" customHeight="1" x14ac:dyDescent="0.25">
      <c r="A566" s="18"/>
      <c r="B566" s="18"/>
      <c r="D566" s="18"/>
      <c r="E566" s="29"/>
      <c r="F566" s="30"/>
      <c r="G566" s="18"/>
      <c r="H566" s="30"/>
      <c r="I566" s="30"/>
      <c r="J566" s="30"/>
      <c r="K566" s="30"/>
      <c r="L566" s="30"/>
      <c r="AM566" s="18"/>
      <c r="AS566" s="9"/>
    </row>
    <row r="567" spans="1:45" s="3" customFormat="1" ht="24.75" customHeight="1" x14ac:dyDescent="0.25">
      <c r="A567" s="18"/>
      <c r="B567" s="18"/>
      <c r="D567" s="18"/>
      <c r="E567" s="29"/>
      <c r="F567" s="30"/>
      <c r="G567" s="18"/>
      <c r="H567" s="30"/>
      <c r="I567" s="30"/>
      <c r="J567" s="30"/>
      <c r="K567" s="30"/>
      <c r="L567" s="30"/>
      <c r="AM567" s="18"/>
      <c r="AS567" s="9"/>
    </row>
    <row r="568" spans="1:45" s="3" customFormat="1" ht="24.75" customHeight="1" x14ac:dyDescent="0.25">
      <c r="A568" s="18"/>
      <c r="B568" s="18"/>
      <c r="D568" s="18"/>
      <c r="E568" s="29"/>
      <c r="F568" s="30"/>
      <c r="G568" s="18"/>
      <c r="H568" s="30"/>
      <c r="I568" s="30"/>
      <c r="J568" s="30"/>
      <c r="K568" s="30"/>
      <c r="L568" s="30"/>
      <c r="AM568" s="18"/>
      <c r="AS568" s="9"/>
    </row>
    <row r="569" spans="1:45" s="3" customFormat="1" ht="24.75" customHeight="1" x14ac:dyDescent="0.25">
      <c r="A569" s="18"/>
      <c r="B569" s="18"/>
      <c r="D569" s="18"/>
      <c r="E569" s="29"/>
      <c r="F569" s="30"/>
      <c r="G569" s="18"/>
      <c r="H569" s="30"/>
      <c r="I569" s="30"/>
      <c r="J569" s="30"/>
      <c r="K569" s="30"/>
      <c r="L569" s="30"/>
      <c r="AM569" s="18"/>
      <c r="AS569" s="9"/>
    </row>
    <row r="570" spans="1:45" s="3" customFormat="1" ht="24.75" customHeight="1" x14ac:dyDescent="0.25">
      <c r="A570" s="18"/>
      <c r="B570" s="18"/>
      <c r="D570" s="18"/>
      <c r="E570" s="29"/>
      <c r="F570" s="30"/>
      <c r="G570" s="18"/>
      <c r="H570" s="30"/>
      <c r="I570" s="30"/>
      <c r="J570" s="30"/>
      <c r="K570" s="30"/>
      <c r="L570" s="30"/>
      <c r="AM570" s="18"/>
      <c r="AS570" s="9"/>
    </row>
    <row r="571" spans="1:45" s="3" customFormat="1" ht="24.75" customHeight="1" x14ac:dyDescent="0.25">
      <c r="A571" s="18"/>
      <c r="B571" s="18"/>
      <c r="D571" s="18"/>
      <c r="E571" s="29"/>
      <c r="F571" s="30"/>
      <c r="G571" s="18"/>
      <c r="H571" s="30"/>
      <c r="I571" s="30"/>
      <c r="J571" s="30"/>
      <c r="K571" s="30"/>
      <c r="L571" s="30"/>
      <c r="AM571" s="18"/>
      <c r="AS571" s="9"/>
    </row>
    <row r="572" spans="1:45" s="3" customFormat="1" ht="24.75" customHeight="1" x14ac:dyDescent="0.25">
      <c r="A572" s="18"/>
      <c r="B572" s="18"/>
      <c r="D572" s="18"/>
      <c r="E572" s="29"/>
      <c r="F572" s="30"/>
      <c r="G572" s="18"/>
      <c r="H572" s="30"/>
      <c r="I572" s="30"/>
      <c r="J572" s="30"/>
      <c r="K572" s="30"/>
      <c r="L572" s="30"/>
      <c r="AM572" s="18"/>
      <c r="AS572" s="9"/>
    </row>
    <row r="573" spans="1:45" s="3" customFormat="1" ht="24.75" customHeight="1" x14ac:dyDescent="0.25">
      <c r="A573" s="18"/>
      <c r="B573" s="18"/>
      <c r="D573" s="18"/>
      <c r="E573" s="29"/>
      <c r="F573" s="30"/>
      <c r="G573" s="18"/>
      <c r="H573" s="30"/>
      <c r="I573" s="30"/>
      <c r="J573" s="30"/>
      <c r="K573" s="30"/>
      <c r="L573" s="30"/>
      <c r="AM573" s="18"/>
      <c r="AS573" s="9"/>
    </row>
    <row r="574" spans="1:45" s="3" customFormat="1" ht="24.75" customHeight="1" x14ac:dyDescent="0.25">
      <c r="A574" s="18"/>
      <c r="B574" s="18"/>
      <c r="D574" s="18"/>
      <c r="E574" s="29"/>
      <c r="F574" s="30"/>
      <c r="G574" s="18"/>
      <c r="H574" s="30"/>
      <c r="I574" s="30"/>
      <c r="J574" s="30"/>
      <c r="K574" s="30"/>
      <c r="L574" s="30"/>
      <c r="AM574" s="18"/>
      <c r="AS574" s="9"/>
    </row>
    <row r="575" spans="1:45" s="3" customFormat="1" ht="24.75" customHeight="1" x14ac:dyDescent="0.25">
      <c r="A575" s="18"/>
      <c r="B575" s="18"/>
      <c r="D575" s="18"/>
      <c r="E575" s="29"/>
      <c r="F575" s="30"/>
      <c r="G575" s="18"/>
      <c r="H575" s="30"/>
      <c r="I575" s="30"/>
      <c r="J575" s="30"/>
      <c r="K575" s="30"/>
      <c r="L575" s="30"/>
      <c r="AM575" s="18"/>
      <c r="AS575" s="9"/>
    </row>
    <row r="576" spans="1:45" s="3" customFormat="1" ht="24.75" customHeight="1" x14ac:dyDescent="0.25">
      <c r="A576" s="18"/>
      <c r="B576" s="18"/>
      <c r="D576" s="18"/>
      <c r="E576" s="29"/>
      <c r="F576" s="30"/>
      <c r="G576" s="18"/>
      <c r="H576" s="30"/>
      <c r="I576" s="30"/>
      <c r="J576" s="30"/>
      <c r="K576" s="30"/>
      <c r="L576" s="30"/>
      <c r="AM576" s="18"/>
      <c r="AS576" s="9"/>
    </row>
    <row r="577" spans="1:45" s="3" customFormat="1" ht="24.75" customHeight="1" x14ac:dyDescent="0.25">
      <c r="A577" s="18"/>
      <c r="B577" s="18"/>
      <c r="D577" s="18"/>
      <c r="E577" s="29"/>
      <c r="F577" s="30"/>
      <c r="G577" s="18"/>
      <c r="H577" s="30"/>
      <c r="I577" s="30"/>
      <c r="J577" s="30"/>
      <c r="K577" s="30"/>
      <c r="L577" s="30"/>
      <c r="AM577" s="18"/>
      <c r="AS577" s="9"/>
    </row>
    <row r="578" spans="1:45" s="3" customFormat="1" ht="24.75" customHeight="1" x14ac:dyDescent="0.25">
      <c r="A578" s="18"/>
      <c r="B578" s="18"/>
      <c r="D578" s="18"/>
      <c r="E578" s="29"/>
      <c r="F578" s="30"/>
      <c r="G578" s="18"/>
      <c r="H578" s="30"/>
      <c r="I578" s="30"/>
      <c r="J578" s="30"/>
      <c r="K578" s="30"/>
      <c r="L578" s="30"/>
      <c r="AM578" s="18"/>
      <c r="AS578" s="9"/>
    </row>
    <row r="579" spans="1:45" s="3" customFormat="1" ht="24.75" customHeight="1" x14ac:dyDescent="0.25">
      <c r="A579" s="18"/>
      <c r="B579" s="18"/>
      <c r="D579" s="18"/>
      <c r="E579" s="29"/>
      <c r="F579" s="30"/>
      <c r="G579" s="18"/>
      <c r="H579" s="30"/>
      <c r="I579" s="30"/>
      <c r="J579" s="30"/>
      <c r="K579" s="30"/>
      <c r="L579" s="30"/>
      <c r="AM579" s="18"/>
      <c r="AS579" s="9"/>
    </row>
    <row r="580" spans="1:45" s="3" customFormat="1" ht="24.75" customHeight="1" x14ac:dyDescent="0.25">
      <c r="A580" s="18"/>
      <c r="B580" s="18"/>
      <c r="D580" s="18"/>
      <c r="E580" s="29"/>
      <c r="F580" s="30"/>
      <c r="G580" s="18"/>
      <c r="H580" s="30"/>
      <c r="I580" s="30"/>
      <c r="J580" s="30"/>
      <c r="K580" s="30"/>
      <c r="L580" s="30"/>
      <c r="AM580" s="18"/>
      <c r="AS580" s="9"/>
    </row>
    <row r="581" spans="1:45" ht="15" x14ac:dyDescent="0.25">
      <c r="AN581" t="s">
        <v>320</v>
      </c>
      <c r="AO581">
        <f>SUM(AO1:AO580)</f>
        <v>7.9500000000000011</v>
      </c>
    </row>
  </sheetData>
  <mergeCells count="484">
    <mergeCell ref="AM15:AM17"/>
    <mergeCell ref="U16:U17"/>
    <mergeCell ref="E39:E42"/>
    <mergeCell ref="W16:W17"/>
    <mergeCell ref="E103:E106"/>
    <mergeCell ref="N14:N17"/>
    <mergeCell ref="M14:M17"/>
    <mergeCell ref="AE40:AF40"/>
    <mergeCell ref="Q16:Q17"/>
    <mergeCell ref="S16:S17"/>
    <mergeCell ref="E68:E71"/>
    <mergeCell ref="AP55:AP56"/>
    <mergeCell ref="AM54:AM56"/>
    <mergeCell ref="AO54:AO56"/>
    <mergeCell ref="C107:C123"/>
    <mergeCell ref="AM90:AM92"/>
    <mergeCell ref="AO87:AS87"/>
    <mergeCell ref="O41:O42"/>
    <mergeCell ref="AN104:AN106"/>
    <mergeCell ref="AE54:AF54"/>
    <mergeCell ref="AG54:AH54"/>
    <mergeCell ref="AJ139:AL139"/>
    <mergeCell ref="AC70:AC71"/>
    <mergeCell ref="AE70:AE71"/>
    <mergeCell ref="AH41:AH42"/>
    <mergeCell ref="AJ41:AJ42"/>
    <mergeCell ref="B18:B37"/>
    <mergeCell ref="C7:D7"/>
    <mergeCell ref="AE15:AF15"/>
    <mergeCell ref="AG15:AH15"/>
    <mergeCell ref="H126:H129"/>
    <mergeCell ref="AE104:AF104"/>
    <mergeCell ref="Y41:Y42"/>
    <mergeCell ref="AG104:AH104"/>
    <mergeCell ref="V16:V17"/>
    <mergeCell ref="G93:G100"/>
    <mergeCell ref="C12:D12"/>
    <mergeCell ref="K54:K56"/>
    <mergeCell ref="S69:T69"/>
    <mergeCell ref="AK70:AK71"/>
    <mergeCell ref="G14:G17"/>
    <mergeCell ref="C39:C42"/>
    <mergeCell ref="C43:C50"/>
    <mergeCell ref="E12:G12"/>
    <mergeCell ref="C93:C100"/>
    <mergeCell ref="AO127:AO129"/>
    <mergeCell ref="U104:V104"/>
    <mergeCell ref="H39:H42"/>
    <mergeCell ref="AM40:AM42"/>
    <mergeCell ref="AJ91:AJ92"/>
    <mergeCell ref="AO104:AO106"/>
    <mergeCell ref="P128:P129"/>
    <mergeCell ref="R128:R129"/>
    <mergeCell ref="Y54:Z54"/>
    <mergeCell ref="AL41:AL42"/>
    <mergeCell ref="AI40:AJ40"/>
    <mergeCell ref="Q54:R54"/>
    <mergeCell ref="Y40:Z40"/>
    <mergeCell ref="W91:W92"/>
    <mergeCell ref="T91:T92"/>
    <mergeCell ref="V91:V92"/>
    <mergeCell ref="AG91:AG92"/>
    <mergeCell ref="AN40:AN42"/>
    <mergeCell ref="Q105:Q106"/>
    <mergeCell ref="AK69:AL69"/>
    <mergeCell ref="AM89:AR89"/>
    <mergeCell ref="AN127:AN129"/>
    <mergeCell ref="AQ70:AQ71"/>
    <mergeCell ref="D88:AS88"/>
    <mergeCell ref="S127:T127"/>
    <mergeCell ref="U127:V127"/>
    <mergeCell ref="AK40:AL40"/>
    <mergeCell ref="AC40:AD40"/>
    <mergeCell ref="A1:C4"/>
    <mergeCell ref="T41:T42"/>
    <mergeCell ref="Y16:Y17"/>
    <mergeCell ref="J69:J71"/>
    <mergeCell ref="C57:C65"/>
    <mergeCell ref="C10:D10"/>
    <mergeCell ref="A126:A129"/>
    <mergeCell ref="R105:R106"/>
    <mergeCell ref="M103:M106"/>
    <mergeCell ref="T105:T106"/>
    <mergeCell ref="AC128:AC129"/>
    <mergeCell ref="B89:B92"/>
    <mergeCell ref="G72:G86"/>
    <mergeCell ref="C14:C17"/>
    <mergeCell ref="I14:L14"/>
    <mergeCell ref="U40:V40"/>
    <mergeCell ref="B57:B65"/>
    <mergeCell ref="AA105:AA106"/>
    <mergeCell ref="I103:L103"/>
    <mergeCell ref="E14:E17"/>
    <mergeCell ref="W40:X40"/>
    <mergeCell ref="U15:V15"/>
    <mergeCell ref="W15:X15"/>
    <mergeCell ref="A39:A42"/>
    <mergeCell ref="AO138:AS138"/>
    <mergeCell ref="AJ70:AJ71"/>
    <mergeCell ref="U91:U92"/>
    <mergeCell ref="G53:G56"/>
    <mergeCell ref="I126:L126"/>
    <mergeCell ref="Q70:Q71"/>
    <mergeCell ref="I104:I106"/>
    <mergeCell ref="D138:N138"/>
    <mergeCell ref="W127:X127"/>
    <mergeCell ref="Y127:Z127"/>
    <mergeCell ref="AE128:AE129"/>
    <mergeCell ref="O127:P127"/>
    <mergeCell ref="J127:J129"/>
    <mergeCell ref="U128:U129"/>
    <mergeCell ref="AH55:AH56"/>
    <mergeCell ref="O104:P104"/>
    <mergeCell ref="AE55:AE56"/>
    <mergeCell ref="D68:D71"/>
    <mergeCell ref="G13:H13"/>
    <mergeCell ref="T70:T71"/>
    <mergeCell ref="AC69:AD69"/>
    <mergeCell ref="AI54:AJ54"/>
    <mergeCell ref="Y55:Y56"/>
    <mergeCell ref="Q55:Q56"/>
    <mergeCell ref="J90:J92"/>
    <mergeCell ref="L90:L92"/>
    <mergeCell ref="AG70:AG71"/>
    <mergeCell ref="AG55:AG56"/>
    <mergeCell ref="AC90:AD90"/>
    <mergeCell ref="M53:M56"/>
    <mergeCell ref="S70:S71"/>
    <mergeCell ref="U70:U71"/>
    <mergeCell ref="AB91:AB92"/>
    <mergeCell ref="Z41:Z42"/>
    <mergeCell ref="AB41:AB42"/>
    <mergeCell ref="I69:I71"/>
    <mergeCell ref="V70:V71"/>
    <mergeCell ref="AA41:AA42"/>
    <mergeCell ref="R41:R42"/>
    <mergeCell ref="AJ16:AJ17"/>
    <mergeCell ref="AE69:AF69"/>
    <mergeCell ref="G57:G65"/>
    <mergeCell ref="C6:D6"/>
    <mergeCell ref="X16:X17"/>
    <mergeCell ref="AR70:AR71"/>
    <mergeCell ref="AM39:AR39"/>
    <mergeCell ref="AC91:AC92"/>
    <mergeCell ref="AO40:AO42"/>
    <mergeCell ref="AM103:AR103"/>
    <mergeCell ref="AM14:AR14"/>
    <mergeCell ref="H14:H17"/>
    <mergeCell ref="AA90:AB90"/>
    <mergeCell ref="AB70:AB71"/>
    <mergeCell ref="AI91:AI92"/>
    <mergeCell ref="AD70:AD71"/>
    <mergeCell ref="I90:I92"/>
    <mergeCell ref="L69:L71"/>
    <mergeCell ref="AE90:AF90"/>
    <mergeCell ref="AG90:AH90"/>
    <mergeCell ref="AI90:AJ90"/>
    <mergeCell ref="E8:G8"/>
    <mergeCell ref="Q41:Q42"/>
    <mergeCell ref="S41:S42"/>
    <mergeCell ref="E10:G10"/>
    <mergeCell ref="AK91:AK92"/>
    <mergeCell ref="Z16:Z17"/>
    <mergeCell ref="B103:B106"/>
    <mergeCell ref="E7:G7"/>
    <mergeCell ref="D103:D106"/>
    <mergeCell ref="B53:B56"/>
    <mergeCell ref="AH70:AH71"/>
    <mergeCell ref="S91:S92"/>
    <mergeCell ref="D67:AS67"/>
    <mergeCell ref="C18:C37"/>
    <mergeCell ref="I53:L53"/>
    <mergeCell ref="AI15:AJ15"/>
    <mergeCell ref="AK15:AL15"/>
    <mergeCell ref="AO69:AO71"/>
    <mergeCell ref="W70:W71"/>
    <mergeCell ref="AD91:AD92"/>
    <mergeCell ref="AG16:AG17"/>
    <mergeCell ref="AI16:AI17"/>
    <mergeCell ref="AR55:AR56"/>
    <mergeCell ref="C8:D8"/>
    <mergeCell ref="W104:X104"/>
    <mergeCell ref="AB105:AB106"/>
    <mergeCell ref="Y91:Y92"/>
    <mergeCell ref="AA91:AA92"/>
    <mergeCell ref="AL105:AL106"/>
    <mergeCell ref="AE105:AE106"/>
    <mergeCell ref="O15:P15"/>
    <mergeCell ref="Y15:Z15"/>
    <mergeCell ref="D52:AS52"/>
    <mergeCell ref="N68:N71"/>
    <mergeCell ref="B39:B42"/>
    <mergeCell ref="B43:B50"/>
    <mergeCell ref="AL91:AL92"/>
    <mergeCell ref="O54:P54"/>
    <mergeCell ref="AA16:AA17"/>
    <mergeCell ref="O89:AL89"/>
    <mergeCell ref="R16:R17"/>
    <mergeCell ref="AB16:AB17"/>
    <mergeCell ref="K69:K71"/>
    <mergeCell ref="AI70:AI71"/>
    <mergeCell ref="R91:R92"/>
    <mergeCell ref="AO38:AS38"/>
    <mergeCell ref="D89:D92"/>
    <mergeCell ref="AS14:AS17"/>
    <mergeCell ref="AM69:AM71"/>
    <mergeCell ref="AO66:AS66"/>
    <mergeCell ref="AR16:AR17"/>
    <mergeCell ref="AP70:AP71"/>
    <mergeCell ref="AP54:AR54"/>
    <mergeCell ref="AP15:AR15"/>
    <mergeCell ref="AQ55:AQ56"/>
    <mergeCell ref="AH105:AH106"/>
    <mergeCell ref="AN90:AN92"/>
    <mergeCell ref="N89:N92"/>
    <mergeCell ref="P91:P92"/>
    <mergeCell ref="AO90:AO92"/>
    <mergeCell ref="AP105:AP106"/>
    <mergeCell ref="V55:V56"/>
    <mergeCell ref="AH16:AH17"/>
    <mergeCell ref="P55:P56"/>
    <mergeCell ref="AF70:AF71"/>
    <mergeCell ref="S90:T90"/>
    <mergeCell ref="U90:V90"/>
    <mergeCell ref="O16:O17"/>
    <mergeCell ref="N53:N56"/>
    <mergeCell ref="S105:S106"/>
    <mergeCell ref="U105:U106"/>
    <mergeCell ref="AI104:AJ104"/>
    <mergeCell ref="AC105:AC106"/>
    <mergeCell ref="AN69:AN71"/>
    <mergeCell ref="U69:V69"/>
    <mergeCell ref="W69:X69"/>
    <mergeCell ref="AG40:AH40"/>
    <mergeCell ref="AQ16:AQ17"/>
    <mergeCell ref="Z70:Z71"/>
    <mergeCell ref="AC41:AC42"/>
    <mergeCell ref="AE41:AE42"/>
    <mergeCell ref="AG41:AG42"/>
    <mergeCell ref="AL1:AL4"/>
    <mergeCell ref="Q91:Q92"/>
    <mergeCell ref="Y104:Z104"/>
    <mergeCell ref="AA104:AB104"/>
    <mergeCell ref="AF105:AF106"/>
    <mergeCell ref="AM126:AR126"/>
    <mergeCell ref="D53:D56"/>
    <mergeCell ref="AQ128:AQ129"/>
    <mergeCell ref="AK104:AL104"/>
    <mergeCell ref="C89:C92"/>
    <mergeCell ref="C103:C106"/>
    <mergeCell ref="W54:X54"/>
    <mergeCell ref="J54:J56"/>
    <mergeCell ref="L54:L56"/>
    <mergeCell ref="M68:M71"/>
    <mergeCell ref="AC104:AD104"/>
    <mergeCell ref="Z91:Z92"/>
    <mergeCell ref="S128:S129"/>
    <mergeCell ref="AL128:AL129"/>
    <mergeCell ref="L127:L129"/>
    <mergeCell ref="G126:G129"/>
    <mergeCell ref="W55:W56"/>
    <mergeCell ref="W128:W129"/>
    <mergeCell ref="X55:X56"/>
    <mergeCell ref="AD105:AD106"/>
    <mergeCell ref="AM53:AR53"/>
    <mergeCell ref="Q128:Q129"/>
    <mergeCell ref="AP104:AR104"/>
    <mergeCell ref="I89:L89"/>
    <mergeCell ref="B130:B137"/>
    <mergeCell ref="P16:P17"/>
    <mergeCell ref="C9:D9"/>
    <mergeCell ref="O69:P69"/>
    <mergeCell ref="C11:D11"/>
    <mergeCell ref="A13:C13"/>
    <mergeCell ref="B126:B129"/>
    <mergeCell ref="A103:A106"/>
    <mergeCell ref="B68:B71"/>
    <mergeCell ref="A89:A92"/>
    <mergeCell ref="B107:B123"/>
    <mergeCell ref="D14:D17"/>
    <mergeCell ref="F14:F17"/>
    <mergeCell ref="B93:B100"/>
    <mergeCell ref="C68:C71"/>
    <mergeCell ref="I68:L68"/>
    <mergeCell ref="C130:C137"/>
    <mergeCell ref="K40:K42"/>
    <mergeCell ref="I40:I42"/>
    <mergeCell ref="D125:AS125"/>
    <mergeCell ref="Q69:R69"/>
    <mergeCell ref="AK128:AK129"/>
    <mergeCell ref="K127:K129"/>
    <mergeCell ref="I54:I56"/>
    <mergeCell ref="AL16:AL17"/>
    <mergeCell ref="V105:V106"/>
    <mergeCell ref="E11:G11"/>
    <mergeCell ref="AO101:AS101"/>
    <mergeCell ref="AC55:AC56"/>
    <mergeCell ref="R55:R56"/>
    <mergeCell ref="T55:T56"/>
    <mergeCell ref="F68:F71"/>
    <mergeCell ref="AI55:AI56"/>
    <mergeCell ref="H68:H71"/>
    <mergeCell ref="AK55:AK56"/>
    <mergeCell ref="AK105:AK106"/>
    <mergeCell ref="Z55:Z56"/>
    <mergeCell ref="AB55:AB56"/>
    <mergeCell ref="AM68:AR68"/>
    <mergeCell ref="AJ105:AJ106"/>
    <mergeCell ref="Y70:Y71"/>
    <mergeCell ref="AF91:AF92"/>
    <mergeCell ref="AD41:AD42"/>
    <mergeCell ref="AF41:AF42"/>
    <mergeCell ref="E53:E56"/>
    <mergeCell ref="M89:M92"/>
    <mergeCell ref="AA54:AB54"/>
    <mergeCell ref="W90:X90"/>
    <mergeCell ref="D1:AH4"/>
    <mergeCell ref="O103:AL103"/>
    <mergeCell ref="Q127:R127"/>
    <mergeCell ref="H53:H56"/>
    <mergeCell ref="AA40:AB40"/>
    <mergeCell ref="AA15:AB15"/>
    <mergeCell ref="AC15:AD15"/>
    <mergeCell ref="D126:D129"/>
    <mergeCell ref="P70:P71"/>
    <mergeCell ref="F126:F129"/>
    <mergeCell ref="R70:R71"/>
    <mergeCell ref="N39:N42"/>
    <mergeCell ref="U41:U42"/>
    <mergeCell ref="W41:W42"/>
    <mergeCell ref="W105:W106"/>
    <mergeCell ref="D102:AS102"/>
    <mergeCell ref="Y105:Y106"/>
    <mergeCell ref="AJ55:AJ56"/>
    <mergeCell ref="AH128:AH129"/>
    <mergeCell ref="AL55:AL56"/>
    <mergeCell ref="E89:E92"/>
    <mergeCell ref="AN15:AN17"/>
    <mergeCell ref="G89:G92"/>
    <mergeCell ref="N103:N106"/>
    <mergeCell ref="AO15:AO17"/>
    <mergeCell ref="F103:F106"/>
    <mergeCell ref="H103:H106"/>
    <mergeCell ref="O105:O106"/>
    <mergeCell ref="F53:F56"/>
    <mergeCell ref="AL70:AL71"/>
    <mergeCell ref="B72:B86"/>
    <mergeCell ref="AP69:AR69"/>
    <mergeCell ref="AQ41:AQ42"/>
    <mergeCell ref="AH91:AH92"/>
    <mergeCell ref="B14:B17"/>
    <mergeCell ref="AQ105:AQ106"/>
    <mergeCell ref="G68:G71"/>
    <mergeCell ref="AD16:AD17"/>
    <mergeCell ref="Y69:Z69"/>
    <mergeCell ref="AA69:AB69"/>
    <mergeCell ref="AK16:AK17"/>
    <mergeCell ref="AA55:AA56"/>
    <mergeCell ref="S55:S56"/>
    <mergeCell ref="U55:U56"/>
    <mergeCell ref="AR91:AR92"/>
    <mergeCell ref="AP41:AP42"/>
    <mergeCell ref="U54:V54"/>
    <mergeCell ref="AR41:AR42"/>
    <mergeCell ref="AS53:AS56"/>
    <mergeCell ref="AM127:AM129"/>
    <mergeCell ref="D39:D42"/>
    <mergeCell ref="S104:T104"/>
    <mergeCell ref="F39:F42"/>
    <mergeCell ref="AP91:AP92"/>
    <mergeCell ref="O68:AL68"/>
    <mergeCell ref="S54:T54"/>
    <mergeCell ref="O90:P90"/>
    <mergeCell ref="AS126:AS129"/>
    <mergeCell ref="AA127:AB127"/>
    <mergeCell ref="AC127:AD127"/>
    <mergeCell ref="AS68:AS71"/>
    <mergeCell ref="X105:X106"/>
    <mergeCell ref="Z105:Z106"/>
    <mergeCell ref="AG128:AG129"/>
    <mergeCell ref="AI128:AI129"/>
    <mergeCell ref="I127:I129"/>
    <mergeCell ref="E126:E129"/>
    <mergeCell ref="M39:M42"/>
    <mergeCell ref="AP40:AR40"/>
    <mergeCell ref="G107:G123"/>
    <mergeCell ref="X128:X129"/>
    <mergeCell ref="L40:L42"/>
    <mergeCell ref="E6:G6"/>
    <mergeCell ref="G103:G106"/>
    <mergeCell ref="P105:P106"/>
    <mergeCell ref="X91:X92"/>
    <mergeCell ref="Y128:Y129"/>
    <mergeCell ref="A14:A17"/>
    <mergeCell ref="V41:V42"/>
    <mergeCell ref="K104:K106"/>
    <mergeCell ref="X41:X42"/>
    <mergeCell ref="T16:T17"/>
    <mergeCell ref="C126:C129"/>
    <mergeCell ref="E9:G9"/>
    <mergeCell ref="M126:M129"/>
    <mergeCell ref="C53:C56"/>
    <mergeCell ref="T128:T129"/>
    <mergeCell ref="V128:V129"/>
    <mergeCell ref="O126:AL126"/>
    <mergeCell ref="AC54:AD54"/>
    <mergeCell ref="Y90:Z90"/>
    <mergeCell ref="O55:O56"/>
    <mergeCell ref="AK54:AL54"/>
    <mergeCell ref="AF55:AF56"/>
    <mergeCell ref="AJ128:AJ129"/>
    <mergeCell ref="X70:X71"/>
    <mergeCell ref="G130:G137"/>
    <mergeCell ref="AA128:AA129"/>
    <mergeCell ref="D124:N124"/>
    <mergeCell ref="AM104:AM106"/>
    <mergeCell ref="I15:I17"/>
    <mergeCell ref="K15:K17"/>
    <mergeCell ref="M13:N13"/>
    <mergeCell ref="Q40:R40"/>
    <mergeCell ref="S40:T40"/>
    <mergeCell ref="Q15:R15"/>
    <mergeCell ref="S15:T15"/>
    <mergeCell ref="O91:O92"/>
    <mergeCell ref="AK90:AL90"/>
    <mergeCell ref="O14:AL14"/>
    <mergeCell ref="O70:O71"/>
    <mergeCell ref="AI105:AI106"/>
    <mergeCell ref="AE91:AE92"/>
    <mergeCell ref="AG69:AH69"/>
    <mergeCell ref="AI69:AJ69"/>
    <mergeCell ref="F89:F92"/>
    <mergeCell ref="AG105:AG106"/>
    <mergeCell ref="H89:H92"/>
    <mergeCell ref="K90:K92"/>
    <mergeCell ref="AE16:AE17"/>
    <mergeCell ref="A53:A56"/>
    <mergeCell ref="C72:C86"/>
    <mergeCell ref="Z128:Z129"/>
    <mergeCell ref="AP16:AP17"/>
    <mergeCell ref="AB128:AB129"/>
    <mergeCell ref="J40:J42"/>
    <mergeCell ref="AO124:AS124"/>
    <mergeCell ref="J15:J17"/>
    <mergeCell ref="L15:L17"/>
    <mergeCell ref="J104:J106"/>
    <mergeCell ref="L104:L106"/>
    <mergeCell ref="I39:L39"/>
    <mergeCell ref="G39:G42"/>
    <mergeCell ref="G43:G50"/>
    <mergeCell ref="AQ91:AQ92"/>
    <mergeCell ref="AF16:AF17"/>
    <mergeCell ref="AS39:AS42"/>
    <mergeCell ref="A68:A71"/>
    <mergeCell ref="O53:AL53"/>
    <mergeCell ref="AD55:AD56"/>
    <mergeCell ref="Q104:R104"/>
    <mergeCell ref="AO51:AS51"/>
    <mergeCell ref="P41:P42"/>
    <mergeCell ref="AC16:AC17"/>
    <mergeCell ref="AM139:AS139"/>
    <mergeCell ref="AI41:AI42"/>
    <mergeCell ref="AK41:AK42"/>
    <mergeCell ref="Q90:R90"/>
    <mergeCell ref="AN54:AN56"/>
    <mergeCell ref="O40:P40"/>
    <mergeCell ref="G18:G37"/>
    <mergeCell ref="O39:AL39"/>
    <mergeCell ref="AA70:AA71"/>
    <mergeCell ref="O128:O129"/>
    <mergeCell ref="AP90:AR90"/>
    <mergeCell ref="AK127:AL127"/>
    <mergeCell ref="AS89:AS92"/>
    <mergeCell ref="AR105:AR106"/>
    <mergeCell ref="AS103:AS106"/>
    <mergeCell ref="N126:N129"/>
    <mergeCell ref="AP128:AP129"/>
    <mergeCell ref="AR128:AR129"/>
    <mergeCell ref="AP127:AR127"/>
    <mergeCell ref="AE127:AF127"/>
    <mergeCell ref="AG127:AH127"/>
    <mergeCell ref="AI127:AJ127"/>
    <mergeCell ref="AD128:AD129"/>
    <mergeCell ref="AF128:AF129"/>
  </mergeCells>
  <conditionalFormatting sqref="AR16">
    <cfRule type="cellIs" dxfId="23" priority="30" stopIfTrue="1" operator="between">
      <formula>76%</formula>
      <formula>100%</formula>
    </cfRule>
    <cfRule type="cellIs" dxfId="22" priority="31" stopIfTrue="1" operator="between">
      <formula>41%</formula>
      <formula>75%</formula>
    </cfRule>
    <cfRule type="cellIs" dxfId="21" priority="32" stopIfTrue="1" operator="between">
      <formula>1%</formula>
      <formula>40%</formula>
    </cfRule>
  </conditionalFormatting>
  <conditionalFormatting sqref="AR41">
    <cfRule type="cellIs" dxfId="20" priority="7" stopIfTrue="1" operator="between">
      <formula>76%</formula>
      <formula>100%</formula>
    </cfRule>
    <cfRule type="cellIs" dxfId="19" priority="8" stopIfTrue="1" operator="between">
      <formula>41%</formula>
      <formula>75%</formula>
    </cfRule>
    <cfRule type="cellIs" dxfId="18" priority="9" stopIfTrue="1" operator="between">
      <formula>1%</formula>
      <formula>40%</formula>
    </cfRule>
  </conditionalFormatting>
  <conditionalFormatting sqref="AR55">
    <cfRule type="cellIs" dxfId="17" priority="4" stopIfTrue="1" operator="between">
      <formula>76%</formula>
      <formula>100%</formula>
    </cfRule>
    <cfRule type="cellIs" dxfId="16" priority="5" stopIfTrue="1" operator="between">
      <formula>41%</formula>
      <formula>75%</formula>
    </cfRule>
    <cfRule type="cellIs" dxfId="15" priority="6" stopIfTrue="1" operator="between">
      <formula>1%</formula>
      <formula>40%</formula>
    </cfRule>
  </conditionalFormatting>
  <conditionalFormatting sqref="AR70">
    <cfRule type="cellIs" dxfId="14" priority="27" stopIfTrue="1" operator="between">
      <formula>76%</formula>
      <formula>100%</formula>
    </cfRule>
    <cfRule type="cellIs" dxfId="13" priority="28" stopIfTrue="1" operator="between">
      <formula>41%</formula>
      <formula>75%</formula>
    </cfRule>
    <cfRule type="cellIs" dxfId="12" priority="29" stopIfTrue="1" operator="between">
      <formula>1%</formula>
      <formula>40%</formula>
    </cfRule>
  </conditionalFormatting>
  <conditionalFormatting sqref="AR84:AR85">
    <cfRule type="cellIs" dxfId="11" priority="18" stopIfTrue="1" operator="between">
      <formula>76%</formula>
      <formula>100%</formula>
    </cfRule>
    <cfRule type="cellIs" dxfId="10" priority="19" stopIfTrue="1" operator="between">
      <formula>41%</formula>
      <formula>75%</formula>
    </cfRule>
    <cfRule type="cellIs" dxfId="9" priority="20" stopIfTrue="1" operator="between">
      <formula>1%</formula>
      <formula>40%</formula>
    </cfRule>
  </conditionalFormatting>
  <conditionalFormatting sqref="AR91">
    <cfRule type="cellIs" dxfId="8" priority="24" stopIfTrue="1" operator="between">
      <formula>76%</formula>
      <formula>100%</formula>
    </cfRule>
    <cfRule type="cellIs" dxfId="7" priority="25" stopIfTrue="1" operator="between">
      <formula>41%</formula>
      <formula>75%</formula>
    </cfRule>
    <cfRule type="cellIs" dxfId="6" priority="26" stopIfTrue="1" operator="between">
      <formula>1%</formula>
      <formula>40%</formula>
    </cfRule>
  </conditionalFormatting>
  <conditionalFormatting sqref="AR105">
    <cfRule type="cellIs" dxfId="5" priority="21" stopIfTrue="1" operator="between">
      <formula>76%</formula>
      <formula>100%</formula>
    </cfRule>
    <cfRule type="cellIs" dxfId="4" priority="22" stopIfTrue="1" operator="between">
      <formula>41%</formula>
      <formula>75%</formula>
    </cfRule>
    <cfRule type="cellIs" dxfId="3" priority="23" stopIfTrue="1" operator="between">
      <formula>1%</formula>
      <formula>40%</formula>
    </cfRule>
  </conditionalFormatting>
  <conditionalFormatting sqref="AR128">
    <cfRule type="cellIs" dxfId="2" priority="1" stopIfTrue="1" operator="between">
      <formula>76%</formula>
      <formula>100%</formula>
    </cfRule>
    <cfRule type="cellIs" dxfId="1" priority="2" stopIfTrue="1" operator="between">
      <formula>41%</formula>
      <formula>75%</formula>
    </cfRule>
    <cfRule type="cellIs" dxfId="0" priority="3" stopIfTrue="1" operator="between">
      <formula>1%</formula>
      <formula>40%</formula>
    </cfRule>
  </conditionalFormatting>
  <printOptions horizontalCentered="1"/>
  <pageMargins left="0.70866141732283472" right="1.36" top="0.74803149606299213" bottom="0.67" header="0.31496062992125978" footer="0.31496062992125978"/>
  <pageSetup paperSize="9" scale="26" orientation="landscape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SG-SST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eceballos</dc:creator>
  <cp:lastModifiedBy>Carolina Martinez Cano</cp:lastModifiedBy>
  <dcterms:created xsi:type="dcterms:W3CDTF">2010-09-21T16:13:29Z</dcterms:created>
  <dcterms:modified xsi:type="dcterms:W3CDTF">2026-01-21T14:53:55Z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0x010100EE39E667A227D945A67792929EA683D0</vt:lpwstr>
  </property>
  <property fmtid="{D5CDD505-2E9C-101B-9397-08002B2CF9AE}" pid="3" name="MediaServiceImageTags">
    <vt:lpwstr/>
  </property>
  <property fmtid="{D5CDD505-2E9C-101B-9397-08002B2CF9AE}" pid="4" name="Order">
    <vt:r8>6812600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</Properties>
</file>